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<sst xmlns="http://schemas.openxmlformats.org/spreadsheetml/2006/main" count="20" uniqueCount="16">
  <si>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Присоединяемая мощность</t>
  </si>
  <si>
    <t>Подано Заявок</t>
  </si>
  <si>
    <t>отказы, отозванные заявки</t>
  </si>
  <si>
    <t>Заключены договора ТП</t>
  </si>
  <si>
    <t>Юр.лица</t>
  </si>
  <si>
    <t>Физ.лица</t>
  </si>
  <si>
    <t>кВт</t>
  </si>
  <si>
    <t>кол-во</t>
  </si>
  <si>
    <t>шт.</t>
  </si>
  <si>
    <t>тыс.руб.</t>
  </si>
  <si>
    <t>до 15 кВт</t>
  </si>
  <si>
    <t>ИТОГО:</t>
  </si>
  <si>
    <t>Сумма по договорам ТП  с НДС согласно приказам РЭК</t>
  </si>
  <si>
    <t xml:space="preserve"> от 15 кВт                           до 150кВт</t>
  </si>
  <si>
    <t>до 670 кВт</t>
  </si>
  <si>
    <t>от 670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</si>
</sst>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1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3" max="3" width="14.00390625" style="0" customWidth="1"/>
    <col min="4" max="4" width="11.00390625" style="0" customWidth="1"/>
    <col min="5" max="5" width="10.421875" style="0" customWidth="1"/>
    <col min="6" max="6" width="10.7109375" style="0" customWidth="1"/>
    <col min="7" max="7" width="10.8515625" style="0" customWidth="1"/>
    <col min="8" max="8" width="10.7109375" style="0" customWidth="1"/>
    <col min="10" max="10" width="11.140625" style="0" customWidth="1"/>
    <col min="11" max="11" width="15.421875" style="0" customWidth="1"/>
  </cols>
  <sheetData>
    <row r="2" ht="15.75" thickBot="1"/>
    <row r="3" spans="3:11" ht="15">
      <c r="C3" s="33" t="s">
        <v>0</v>
      </c>
      <c r="D3" s="33" t="s">
        <v>1</v>
      </c>
      <c r="E3" s="35"/>
      <c r="F3" s="35"/>
      <c r="G3" s="35"/>
      <c r="H3" s="27" t="s">
        <v>2</v>
      </c>
      <c r="I3" s="37" t="s">
        <v>3</v>
      </c>
      <c r="J3" s="38"/>
      <c r="K3" s="27" t="s">
        <v>12</v>
      </c>
    </row>
    <row r="4" spans="3:11" ht="21" customHeight="1">
      <c r="C4" s="34"/>
      <c r="D4" s="29" t="s">
        <v>4</v>
      </c>
      <c r="E4" s="30"/>
      <c r="F4" s="31" t="s">
        <v>5</v>
      </c>
      <c r="G4" s="32"/>
      <c r="H4" s="36"/>
      <c r="I4" s="39"/>
      <c r="J4" s="40"/>
      <c r="K4" s="28"/>
    </row>
    <row r="5" spans="3:11" ht="15">
      <c r="C5" s="34"/>
      <c r="D5" s="2" t="s">
        <v>7</v>
      </c>
      <c r="E5" s="3" t="s">
        <v>6</v>
      </c>
      <c r="F5" s="4" t="s">
        <v>7</v>
      </c>
      <c r="G5" s="26" t="s">
        <v>6</v>
      </c>
      <c r="H5" s="5" t="s">
        <v>8</v>
      </c>
      <c r="I5" s="5" t="s">
        <v>8</v>
      </c>
      <c r="J5" s="5" t="s">
        <v>6</v>
      </c>
      <c r="K5" s="19" t="s">
        <v>9</v>
      </c>
    </row>
    <row r="6" spans="3:11" ht="15">
      <c r="C6" s="6" t="s">
        <v>10</v>
      </c>
      <c r="D6" s="7">
        <v>79</v>
      </c>
      <c r="E6" s="12">
        <f>621.51</f>
        <v>621.51</v>
      </c>
      <c r="F6" s="25">
        <v>679</v>
      </c>
      <c r="G6" s="13">
        <v>5222.45</v>
      </c>
      <c r="H6" s="9">
        <v>27</v>
      </c>
      <c r="I6" s="1">
        <v>753</v>
      </c>
      <c r="J6" s="11">
        <v>7198.68</v>
      </c>
      <c r="K6" s="20">
        <f>187.5+13.75+39.6+24.75</f>
        <v>265.6</v>
      </c>
    </row>
    <row r="7" spans="3:11" ht="22.5">
      <c r="C7" s="10" t="s">
        <v>13</v>
      </c>
      <c r="D7" s="7">
        <v>34</v>
      </c>
      <c r="E7" s="12">
        <f>1983.98</f>
        <v>1983.98</v>
      </c>
      <c r="F7" s="8">
        <v>38</v>
      </c>
      <c r="G7" s="13">
        <v>1909.15</v>
      </c>
      <c r="H7" s="9">
        <v>10</v>
      </c>
      <c r="I7" s="1">
        <v>51</v>
      </c>
      <c r="J7" s="11">
        <v>2829</v>
      </c>
      <c r="K7" s="20">
        <f>1524.84885+168.051+434.98377</f>
        <v>2127.88362</v>
      </c>
    </row>
    <row r="8" spans="3:11" ht="15">
      <c r="C8" s="6" t="s">
        <v>14</v>
      </c>
      <c r="D8" s="7">
        <v>26</v>
      </c>
      <c r="E8" s="12">
        <f>4517+1720</f>
        <v>6237</v>
      </c>
      <c r="F8" s="8">
        <v>3</v>
      </c>
      <c r="G8" s="13">
        <v>992.76</v>
      </c>
      <c r="H8" s="9">
        <v>6</v>
      </c>
      <c r="I8" s="1">
        <v>7</v>
      </c>
      <c r="J8" s="11">
        <f>1143.28+438.28</f>
        <v>1581.56</v>
      </c>
      <c r="K8" s="21">
        <f>19705.26+5136.174</f>
        <v>24841.433999999997</v>
      </c>
    </row>
    <row r="9" spans="3:11" ht="15">
      <c r="C9" s="6" t="s">
        <v>15</v>
      </c>
      <c r="D9" s="7">
        <v>3</v>
      </c>
      <c r="E9" s="24">
        <f>3376+700</f>
        <v>4076</v>
      </c>
      <c r="F9" s="8">
        <v>0</v>
      </c>
      <c r="G9" s="13">
        <v>0</v>
      </c>
      <c r="H9" s="9">
        <v>1</v>
      </c>
      <c r="I9" s="1">
        <v>0</v>
      </c>
      <c r="J9" s="11">
        <v>0</v>
      </c>
      <c r="K9" s="22">
        <v>0</v>
      </c>
    </row>
    <row r="10" spans="3:11" ht="15.75" thickBot="1">
      <c r="C10" s="14" t="s">
        <v>11</v>
      </c>
      <c r="D10" s="15">
        <f aca="true" t="shared" si="0" ref="D10:K10">SUM(D6:D9)</f>
        <v>142</v>
      </c>
      <c r="E10" s="16">
        <f t="shared" si="0"/>
        <v>12918.49</v>
      </c>
      <c r="F10" s="17">
        <f t="shared" si="0"/>
        <v>720</v>
      </c>
      <c r="G10" s="16">
        <f t="shared" si="0"/>
        <v>8124.360000000001</v>
      </c>
      <c r="H10" s="17">
        <f t="shared" si="0"/>
        <v>44</v>
      </c>
      <c r="I10" s="18">
        <f t="shared" si="0"/>
        <v>811</v>
      </c>
      <c r="J10" s="16">
        <f t="shared" si="0"/>
        <v>11609.24</v>
      </c>
      <c r="K10" s="23">
        <f t="shared" si="0"/>
        <v>27234.917619999997</v>
      </c>
    </row>
  </sheetData>
  <sheetProtection/>
  <mergeCells count="7">
    <mergeCell ref="C3:C5"/>
    <mergeCell ref="D3:G3"/>
    <mergeCell ref="H3:H4"/>
    <mergeCell ref="I3:J4"/>
    <mergeCell ref="K3:K4"/>
    <mergeCell ref="D4:E4"/>
    <mergeCell ref="F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ЦОК</dc:creator>
  <cp:keywords/>
  <dc:description/>
  <cp:lastModifiedBy>RWT</cp:lastModifiedBy>
  <cp:lastPrinted>2013-02-28T06:51:23Z</cp:lastPrinted>
  <dcterms:created xsi:type="dcterms:W3CDTF">2012-01-18T05:30:07Z</dcterms:created>
  <dcterms:modified xsi:type="dcterms:W3CDTF">2013-02-28T06:58:45Z</dcterms:modified>
  <cp:category/>
  <cp:version/>
  <cp:contentType/>
  <cp:contentStatus/>
</cp:coreProperties>
</file>