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45" windowWidth="9540" windowHeight="7515" activeTab="0"/>
  </bookViews>
  <sheets>
    <sheet name="на 2013 год" sheetId="1" r:id="rId1"/>
    <sheet name="Лист2" sheetId="2" r:id="rId2"/>
    <sheet name="Лист3" sheetId="3" r:id="rId3"/>
  </sheets>
  <definedNames>
    <definedName name="_xlnm.Print_Area" localSheetId="0">'на 2013 год'!$A$1:$E$40</definedName>
  </definedNames>
  <calcPr fullCalcOnLoad="1"/>
</workbook>
</file>

<file path=xl/sharedStrings.xml><?xml version="1.0" encoding="utf-8"?>
<sst xmlns="http://schemas.openxmlformats.org/spreadsheetml/2006/main" count="68" uniqueCount="59">
  <si>
    <t>Наименование услуг</t>
  </si>
  <si>
    <t>№ п/п</t>
  </si>
  <si>
    <t>33.</t>
  </si>
  <si>
    <t>34.</t>
  </si>
  <si>
    <t>35.</t>
  </si>
  <si>
    <t>33 - 1.</t>
  </si>
  <si>
    <t>34 - 1.</t>
  </si>
  <si>
    <t>34 - 2.</t>
  </si>
  <si>
    <t>34 - 3.</t>
  </si>
  <si>
    <t>34 - 4.</t>
  </si>
  <si>
    <t>на проверку и опломбировку однофазного счетчика электроэнергии прямого включения.</t>
  </si>
  <si>
    <t>на замену 3-х фазного счетчика электроэнергии, включенного через измерительные трансформаторы тока в сетях напряжением 1000 В.</t>
  </si>
  <si>
    <t>34 - 5.</t>
  </si>
  <si>
    <t>на замену однофазного счетчика электроэнергии прямого включения.</t>
  </si>
  <si>
    <t>33 - 2.</t>
  </si>
  <si>
    <t>33 - 3.</t>
  </si>
  <si>
    <t>33 - 4.</t>
  </si>
  <si>
    <t>33 - 5.</t>
  </si>
  <si>
    <t>на проверку и опломбировку 3-х фазного счетчика электроэнергии, включенного через измерительные трансформаторы тока в сетях напряжением 1000 В.</t>
  </si>
  <si>
    <t>на проверку и опломбировку 3-х фазного счетчика электроэнергии, включенного непосредственно без измерительных трансформаторов тока в сетях до 1000 В.</t>
  </si>
  <si>
    <t>на замену 3-х фазного счетчика электроэнергии, включенного непосредственно без измерительных трансформаторов тока в сети до 1000 В.</t>
  </si>
  <si>
    <t>на установку (замену) однофазного однотарифного счетчика электроэнергии в электроустановках напряжением до 1000В</t>
  </si>
  <si>
    <t>на установку (замену) многотарифного однофазного счетчика электроэнергии в электроустановках напряжением до 1000В.</t>
  </si>
  <si>
    <t>на установку (замену) однофазного однотарифного счетчика электроэнергии в электроустановках напряжением свыше 1000В со стороны 0,4 кВ.</t>
  </si>
  <si>
    <t>на установку (замену) трехфазного однотарифного счетчика электроэнергии прямого включения в электроустановках напряжением до 1000В</t>
  </si>
  <si>
    <t>на установку (замену) многотарифного трехфазного счетчика электроэнергии прямого включения в электроустановках напряжением до 1000В</t>
  </si>
  <si>
    <t>на установку (замену) трехфазного однотарифного счетчика электроэнергии трансформаторного включения в электроустановках напряжением до 1000В</t>
  </si>
  <si>
    <t>35 - 6.</t>
  </si>
  <si>
    <t>на установку (замену) трехфазного многотарифного счетчика электроэнергии трансформаторного включения в электроустановках напряжением до 1000В</t>
  </si>
  <si>
    <t>на установку (замену) трехфазного счетчика электроэнергии прямого включения в электроустановках напряжением свыше 1000В со стороны 0,4кВ</t>
  </si>
  <si>
    <t>на установку (замену) трехфазного счетчика электроэнергии трансформаторного включения в электроустановках напряжением свыше 1000В со стороны 0,4кВ</t>
  </si>
  <si>
    <t>34 - 6.</t>
  </si>
  <si>
    <t>34 - 7.</t>
  </si>
  <si>
    <t>34 - 8.</t>
  </si>
  <si>
    <t>35 - 1.</t>
  </si>
  <si>
    <t>35 - 2.</t>
  </si>
  <si>
    <t>35 - 3.</t>
  </si>
  <si>
    <t>35 - 4.</t>
  </si>
  <si>
    <t>35 - 5.</t>
  </si>
  <si>
    <t>35 - 7.</t>
  </si>
  <si>
    <t>35 - 8.</t>
  </si>
  <si>
    <t>35 - 9.</t>
  </si>
  <si>
    <t>35 - 10.</t>
  </si>
  <si>
    <t>35 - 11.</t>
  </si>
  <si>
    <t>35 - 12.</t>
  </si>
  <si>
    <t>35 - 13.</t>
  </si>
  <si>
    <t>35 - 14.</t>
  </si>
  <si>
    <t>на установку (замену) трансформаторов тока 
в электроустановках напряжением до 1000В (50/5-300/5)</t>
  </si>
  <si>
    <t>на установку (замену) трансформаторов тока 
в электроустановках напряжением до 1000В (400/5-2000/5)</t>
  </si>
  <si>
    <t xml:space="preserve">на установку (замену) трансформаторов тока в электроустановках напряжением свыше 1000В со стороны 0,4 кВ с организацией допуска и отключения </t>
  </si>
  <si>
    <t>на установку (замену) вторичных цепей 
к приборам учета трансформаторного включения</t>
  </si>
  <si>
    <t>на установку общедомового узла электроэнергии со стоимостью материалов и оборудования, без стоимости счетчика</t>
  </si>
  <si>
    <t xml:space="preserve">на установку (замену) трехфазного счетчика электроэнергии трансформаторного включения на стороне ВН в электроустановках напряжением свыше 1000В </t>
  </si>
  <si>
    <t>№ кальку-ляции</t>
  </si>
  <si>
    <t>Стоимость услуг (руб.)</t>
  </si>
  <si>
    <t>в т.ч. НДС 18%</t>
  </si>
  <si>
    <t>цена без НДС</t>
  </si>
  <si>
    <t>проверка</t>
  </si>
  <si>
    <t xml:space="preserve">Расценка на дополнительные услуги, 
оказываемые предприятием МУП  "Тверьгорэлектро"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</si>
</sst>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0&quot;р.&quot;"/>
    <numFmt numFmtId="167" formatCode="#,##0.00_р_."/>
    <numFmt numFmtId="168" formatCode="0.000"/>
    <numFmt numFmtId="169" formatCode="0.00000"/>
    <numFmt numFmtId="170" formatCode="0.000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6" fontId="2" fillId="0" borderId="10" xfId="0" applyNumberFormat="1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33" borderId="0" xfId="0" applyFont="1" applyFill="1" applyAlignment="1">
      <alignment horizontal="left" wrapText="1"/>
    </xf>
    <xf numFmtId="2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="89" zoomScaleSheetLayoutView="89" zoomScalePageLayoutView="0" workbookViewId="0" topLeftCell="A1">
      <selection activeCell="A43" sqref="A43:C43"/>
    </sheetView>
  </sheetViews>
  <sheetFormatPr defaultColWidth="9.00390625" defaultRowHeight="12.75"/>
  <cols>
    <col min="1" max="1" width="3.625" style="4" customWidth="1"/>
    <col min="2" max="2" width="7.375" style="4" hidden="1" customWidth="1"/>
    <col min="3" max="3" width="68.875" style="4" customWidth="1"/>
    <col min="4" max="4" width="11.375" style="4" customWidth="1"/>
    <col min="5" max="5" width="14.375" style="4" customWidth="1"/>
    <col min="6" max="6" width="17.75390625" style="4" hidden="1" customWidth="1"/>
    <col min="7" max="7" width="0" style="4" hidden="1" customWidth="1"/>
    <col min="8" max="9" width="9.125" style="4" customWidth="1"/>
    <col min="10" max="10" width="6.375" style="4" customWidth="1"/>
    <col min="11" max="11" width="3.375" style="4" customWidth="1"/>
    <col min="12" max="12" width="7.75390625" style="4" customWidth="1"/>
    <col min="13" max="13" width="9.125" style="5" customWidth="1"/>
    <col min="14" max="14" width="9.875" style="4" customWidth="1"/>
    <col min="15" max="16384" width="9.125" style="4" customWidth="1"/>
  </cols>
  <sheetData>
    <row r="1" spans="1:8" s="7" customFormat="1" ht="15.75">
      <c r="A1" s="6"/>
      <c r="B1" s="6"/>
      <c r="C1" s="6"/>
      <c r="D1" s="6"/>
      <c r="E1" s="6"/>
      <c r="F1" s="4"/>
      <c r="G1" s="4"/>
      <c r="H1" s="4"/>
    </row>
    <row r="2" spans="1:8" s="7" customFormat="1" ht="15.75">
      <c r="A2" s="6"/>
      <c r="B2" s="8"/>
      <c r="C2" s="8"/>
      <c r="D2" s="8"/>
      <c r="E2" s="8"/>
      <c r="F2" s="4"/>
      <c r="G2" s="4"/>
      <c r="H2" s="4"/>
    </row>
    <row r="3" spans="1:8" s="7" customFormat="1" ht="15.75">
      <c r="A3" s="6"/>
      <c r="B3" s="8"/>
      <c r="C3" s="27" t="s">
        <v>58</v>
      </c>
      <c r="D3" s="1"/>
      <c r="E3" s="8"/>
      <c r="F3" s="4"/>
      <c r="G3" s="4"/>
      <c r="H3" s="4"/>
    </row>
    <row r="4" spans="1:8" s="7" customFormat="1" ht="15.75">
      <c r="A4" s="6"/>
      <c r="B4" s="8"/>
      <c r="C4" s="28"/>
      <c r="D4" s="2"/>
      <c r="E4" s="8"/>
      <c r="F4" s="4"/>
      <c r="G4" s="4"/>
      <c r="H4" s="4"/>
    </row>
    <row r="5" spans="1:8" s="7" customFormat="1" ht="15.75">
      <c r="A5" s="6"/>
      <c r="B5" s="9"/>
      <c r="C5" s="9"/>
      <c r="D5" s="9"/>
      <c r="E5" s="9"/>
      <c r="F5" s="4"/>
      <c r="G5" s="4"/>
      <c r="H5" s="4"/>
    </row>
    <row r="6" spans="1:14" ht="47.25">
      <c r="A6" s="10" t="s">
        <v>1</v>
      </c>
      <c r="B6" s="11" t="s">
        <v>53</v>
      </c>
      <c r="C6" s="3" t="s">
        <v>0</v>
      </c>
      <c r="D6" s="3" t="s">
        <v>54</v>
      </c>
      <c r="E6" s="12" t="s">
        <v>55</v>
      </c>
      <c r="F6" s="13" t="s">
        <v>56</v>
      </c>
      <c r="G6" s="13" t="s">
        <v>57</v>
      </c>
      <c r="H6" s="13"/>
      <c r="I6" s="13"/>
      <c r="J6" s="13"/>
      <c r="K6" s="13"/>
      <c r="L6" s="13"/>
      <c r="M6" s="14"/>
      <c r="N6" s="15"/>
    </row>
    <row r="7" spans="1:14" ht="31.5">
      <c r="A7" s="3">
        <v>1</v>
      </c>
      <c r="B7" s="3" t="s">
        <v>2</v>
      </c>
      <c r="C7" s="16" t="s">
        <v>13</v>
      </c>
      <c r="D7" s="17">
        <f aca="true" t="shared" si="0" ref="D7:D36">F7*1.18</f>
        <v>866.4032</v>
      </c>
      <c r="E7" s="12">
        <f aca="true" t="shared" si="1" ref="E7:E36">D7*0.18/1.18</f>
        <v>132.1632</v>
      </c>
      <c r="F7" s="12">
        <v>734.24</v>
      </c>
      <c r="G7" s="18">
        <f aca="true" t="shared" si="2" ref="G7:G36">D7-E7</f>
        <v>734.24</v>
      </c>
      <c r="H7" s="13"/>
      <c r="I7" s="13"/>
      <c r="J7" s="13"/>
      <c r="K7" s="13"/>
      <c r="L7" s="13"/>
      <c r="M7" s="14"/>
      <c r="N7" s="15"/>
    </row>
    <row r="8" spans="1:14" ht="31.5" customHeight="1">
      <c r="A8" s="3">
        <f>A7+1</f>
        <v>2</v>
      </c>
      <c r="B8" s="3" t="s">
        <v>5</v>
      </c>
      <c r="C8" s="16" t="s">
        <v>20</v>
      </c>
      <c r="D8" s="17">
        <f t="shared" si="0"/>
        <v>1008.2273999999999</v>
      </c>
      <c r="E8" s="12">
        <f t="shared" si="1"/>
        <v>153.79739999999998</v>
      </c>
      <c r="F8" s="12">
        <v>854.43</v>
      </c>
      <c r="G8" s="18">
        <f t="shared" si="2"/>
        <v>854.4299999999998</v>
      </c>
      <c r="H8" s="13"/>
      <c r="I8" s="13"/>
      <c r="J8" s="13"/>
      <c r="K8" s="13"/>
      <c r="L8" s="13"/>
      <c r="M8" s="14"/>
      <c r="N8" s="15"/>
    </row>
    <row r="9" spans="1:14" ht="31.5">
      <c r="A9" s="3">
        <f>A8+1</f>
        <v>3</v>
      </c>
      <c r="B9" s="3" t="s">
        <v>14</v>
      </c>
      <c r="C9" s="16" t="s">
        <v>11</v>
      </c>
      <c r="D9" s="17">
        <f t="shared" si="0"/>
        <v>1605.2484</v>
      </c>
      <c r="E9" s="12">
        <f t="shared" si="1"/>
        <v>244.8684</v>
      </c>
      <c r="F9" s="12">
        <v>1360.38</v>
      </c>
      <c r="G9" s="18">
        <f t="shared" si="2"/>
        <v>1360.3799999999999</v>
      </c>
      <c r="H9" s="13"/>
      <c r="I9" s="13"/>
      <c r="J9" s="13"/>
      <c r="K9" s="13"/>
      <c r="L9" s="13"/>
      <c r="M9" s="14"/>
      <c r="N9" s="15"/>
    </row>
    <row r="10" spans="1:14" ht="31.5">
      <c r="A10" s="3">
        <f aca="true" t="shared" si="3" ref="A10:A36">A9+1</f>
        <v>4</v>
      </c>
      <c r="B10" s="3" t="s">
        <v>15</v>
      </c>
      <c r="C10" s="16" t="s">
        <v>10</v>
      </c>
      <c r="D10" s="17">
        <f t="shared" si="0"/>
        <v>500.7802</v>
      </c>
      <c r="E10" s="12">
        <f t="shared" si="1"/>
        <v>76.3902</v>
      </c>
      <c r="F10" s="12">
        <v>424.39</v>
      </c>
      <c r="G10" s="18">
        <f t="shared" si="2"/>
        <v>424.39</v>
      </c>
      <c r="H10" s="13"/>
      <c r="I10" s="13"/>
      <c r="J10" s="13"/>
      <c r="K10" s="13"/>
      <c r="L10" s="13"/>
      <c r="M10" s="14"/>
      <c r="N10" s="15"/>
    </row>
    <row r="11" spans="1:14" ht="30.75" customHeight="1">
      <c r="A11" s="3">
        <f t="shared" si="3"/>
        <v>5</v>
      </c>
      <c r="B11" s="3" t="s">
        <v>16</v>
      </c>
      <c r="C11" s="16" t="s">
        <v>19</v>
      </c>
      <c r="D11" s="17">
        <f t="shared" si="0"/>
        <v>575.3915999999999</v>
      </c>
      <c r="E11" s="12">
        <f t="shared" si="1"/>
        <v>87.77159999999999</v>
      </c>
      <c r="F11" s="12">
        <v>487.62</v>
      </c>
      <c r="G11" s="18">
        <f t="shared" si="2"/>
        <v>487.61999999999995</v>
      </c>
      <c r="H11" s="13"/>
      <c r="I11" s="13"/>
      <c r="J11" s="13"/>
      <c r="K11" s="13"/>
      <c r="L11" s="13"/>
      <c r="M11" s="14"/>
      <c r="N11" s="15"/>
    </row>
    <row r="12" spans="1:14" ht="32.25" customHeight="1">
      <c r="A12" s="3">
        <f t="shared" si="3"/>
        <v>6</v>
      </c>
      <c r="B12" s="3" t="s">
        <v>17</v>
      </c>
      <c r="C12" s="16" t="s">
        <v>18</v>
      </c>
      <c r="D12" s="17">
        <f t="shared" si="0"/>
        <v>866.4032</v>
      </c>
      <c r="E12" s="12">
        <f t="shared" si="1"/>
        <v>132.1632</v>
      </c>
      <c r="F12" s="12">
        <v>734.24</v>
      </c>
      <c r="G12" s="18">
        <f t="shared" si="2"/>
        <v>734.24</v>
      </c>
      <c r="H12" s="13"/>
      <c r="I12" s="13"/>
      <c r="J12" s="13"/>
      <c r="K12" s="13"/>
      <c r="L12" s="13"/>
      <c r="M12" s="14"/>
      <c r="N12" s="15"/>
    </row>
    <row r="13" spans="1:14" ht="31.5">
      <c r="A13" s="3">
        <f t="shared" si="3"/>
        <v>7</v>
      </c>
      <c r="B13" s="3" t="s">
        <v>3</v>
      </c>
      <c r="C13" s="16" t="s">
        <v>21</v>
      </c>
      <c r="D13" s="17">
        <f t="shared" si="0"/>
        <v>1155.0665999999999</v>
      </c>
      <c r="E13" s="12">
        <f t="shared" si="1"/>
        <v>176.1966</v>
      </c>
      <c r="F13" s="12">
        <v>978.87</v>
      </c>
      <c r="G13" s="18">
        <f t="shared" si="2"/>
        <v>978.8699999999999</v>
      </c>
      <c r="H13" s="13"/>
      <c r="I13" s="13"/>
      <c r="J13" s="13"/>
      <c r="K13" s="13"/>
      <c r="L13" s="13"/>
      <c r="M13" s="14"/>
      <c r="N13" s="15"/>
    </row>
    <row r="14" spans="1:14" ht="31.5">
      <c r="A14" s="3">
        <f t="shared" si="3"/>
        <v>8</v>
      </c>
      <c r="B14" s="3" t="s">
        <v>6</v>
      </c>
      <c r="C14" s="16" t="s">
        <v>22</v>
      </c>
      <c r="D14" s="17">
        <f t="shared" si="0"/>
        <v>1215.22</v>
      </c>
      <c r="E14" s="12">
        <f t="shared" si="1"/>
        <v>185.37254237288136</v>
      </c>
      <c r="F14" s="12">
        <v>1029.8474576271187</v>
      </c>
      <c r="G14" s="18">
        <f t="shared" si="2"/>
        <v>1029.8474576271187</v>
      </c>
      <c r="H14" s="13"/>
      <c r="I14" s="13"/>
      <c r="J14" s="13"/>
      <c r="K14" s="13"/>
      <c r="L14" s="13"/>
      <c r="M14" s="14"/>
      <c r="N14" s="15"/>
    </row>
    <row r="15" spans="1:14" ht="47.25">
      <c r="A15" s="3">
        <f t="shared" si="3"/>
        <v>9</v>
      </c>
      <c r="B15" s="3" t="s">
        <v>7</v>
      </c>
      <c r="C15" s="16" t="s">
        <v>23</v>
      </c>
      <c r="D15" s="17">
        <f t="shared" si="0"/>
        <v>1759.9699999999998</v>
      </c>
      <c r="E15" s="12">
        <f t="shared" si="1"/>
        <v>268.46999999999997</v>
      </c>
      <c r="F15" s="12">
        <v>1491.5</v>
      </c>
      <c r="G15" s="18">
        <f t="shared" si="2"/>
        <v>1491.4999999999998</v>
      </c>
      <c r="H15" s="13"/>
      <c r="I15" s="13"/>
      <c r="J15" s="13"/>
      <c r="K15" s="13"/>
      <c r="L15" s="13"/>
      <c r="M15" s="14"/>
      <c r="N15" s="15"/>
    </row>
    <row r="16" spans="1:14" ht="47.25">
      <c r="A16" s="3">
        <f t="shared" si="3"/>
        <v>10</v>
      </c>
      <c r="B16" s="3" t="s">
        <v>8</v>
      </c>
      <c r="C16" s="16" t="s">
        <v>24</v>
      </c>
      <c r="D16" s="17">
        <f t="shared" si="0"/>
        <v>1668.11</v>
      </c>
      <c r="E16" s="12">
        <f t="shared" si="1"/>
        <v>254.45745762711866</v>
      </c>
      <c r="F16" s="12">
        <v>1413.6525423728813</v>
      </c>
      <c r="G16" s="18">
        <f t="shared" si="2"/>
        <v>1413.6525423728813</v>
      </c>
      <c r="H16" s="13"/>
      <c r="I16" s="13"/>
      <c r="J16" s="13"/>
      <c r="K16" s="13"/>
      <c r="L16" s="13"/>
      <c r="M16" s="14"/>
      <c r="N16" s="15"/>
    </row>
    <row r="17" spans="1:14" ht="31.5" customHeight="1">
      <c r="A17" s="3">
        <f t="shared" si="3"/>
        <v>11</v>
      </c>
      <c r="B17" s="3" t="s">
        <v>9</v>
      </c>
      <c r="C17" s="16" t="s">
        <v>25</v>
      </c>
      <c r="D17" s="17">
        <f t="shared" si="0"/>
        <v>1759.9699999999998</v>
      </c>
      <c r="E17" s="12">
        <f t="shared" si="1"/>
        <v>268.46999999999997</v>
      </c>
      <c r="F17" s="12">
        <v>1491.5</v>
      </c>
      <c r="G17" s="18">
        <f t="shared" si="2"/>
        <v>1491.4999999999998</v>
      </c>
      <c r="H17" s="13"/>
      <c r="I17" s="13"/>
      <c r="J17" s="13"/>
      <c r="K17" s="13"/>
      <c r="L17" s="13"/>
      <c r="M17" s="14"/>
      <c r="N17" s="15"/>
    </row>
    <row r="18" spans="1:14" ht="47.25">
      <c r="A18" s="3">
        <f t="shared" si="3"/>
        <v>12</v>
      </c>
      <c r="B18" s="3" t="s">
        <v>12</v>
      </c>
      <c r="C18" s="16" t="s">
        <v>26</v>
      </c>
      <c r="D18" s="17">
        <f t="shared" si="0"/>
        <v>2474.4100000000003</v>
      </c>
      <c r="E18" s="12">
        <f t="shared" si="1"/>
        <v>377.452372881356</v>
      </c>
      <c r="F18" s="12">
        <v>2096.9576271186443</v>
      </c>
      <c r="G18" s="18">
        <f t="shared" si="2"/>
        <v>2096.9576271186443</v>
      </c>
      <c r="H18" s="13"/>
      <c r="I18" s="13"/>
      <c r="J18" s="13"/>
      <c r="K18" s="13"/>
      <c r="L18" s="13"/>
      <c r="M18" s="14"/>
      <c r="N18" s="15"/>
    </row>
    <row r="19" spans="1:14" ht="30" customHeight="1">
      <c r="A19" s="3">
        <f t="shared" si="3"/>
        <v>13</v>
      </c>
      <c r="B19" s="3" t="s">
        <v>31</v>
      </c>
      <c r="C19" s="16" t="s">
        <v>28</v>
      </c>
      <c r="D19" s="17">
        <f t="shared" si="0"/>
        <v>2616.01</v>
      </c>
      <c r="E19" s="12">
        <f t="shared" si="1"/>
        <v>399.05237288135595</v>
      </c>
      <c r="F19" s="12">
        <v>2216.9576271186443</v>
      </c>
      <c r="G19" s="18">
        <f t="shared" si="2"/>
        <v>2216.9576271186443</v>
      </c>
      <c r="H19" s="13"/>
      <c r="I19" s="13"/>
      <c r="J19" s="13"/>
      <c r="K19" s="13"/>
      <c r="L19" s="13"/>
      <c r="M19" s="14"/>
      <c r="N19" s="15"/>
    </row>
    <row r="20" spans="1:14" ht="30.75" customHeight="1">
      <c r="A20" s="3">
        <f t="shared" si="3"/>
        <v>14</v>
      </c>
      <c r="B20" s="3" t="s">
        <v>32</v>
      </c>
      <c r="C20" s="16" t="s">
        <v>29</v>
      </c>
      <c r="D20" s="17">
        <f t="shared" si="0"/>
        <v>1837.81</v>
      </c>
      <c r="E20" s="12">
        <f t="shared" si="1"/>
        <v>280.34389830508474</v>
      </c>
      <c r="F20" s="12">
        <v>1557.4661016949153</v>
      </c>
      <c r="G20" s="18">
        <f t="shared" si="2"/>
        <v>1557.4661016949153</v>
      </c>
      <c r="H20" s="13"/>
      <c r="I20" s="13"/>
      <c r="J20" s="13"/>
      <c r="K20" s="13"/>
      <c r="L20" s="13"/>
      <c r="M20" s="14"/>
      <c r="N20" s="15"/>
    </row>
    <row r="21" spans="1:14" ht="30" customHeight="1">
      <c r="A21" s="3">
        <f t="shared" si="3"/>
        <v>15</v>
      </c>
      <c r="B21" s="3" t="s">
        <v>33</v>
      </c>
      <c r="C21" s="16" t="s">
        <v>30</v>
      </c>
      <c r="D21" s="17">
        <f t="shared" si="0"/>
        <v>2771.67</v>
      </c>
      <c r="E21" s="12">
        <f t="shared" si="1"/>
        <v>422.79711864406784</v>
      </c>
      <c r="F21" s="12">
        <v>2348.8728813559323</v>
      </c>
      <c r="G21" s="18">
        <f t="shared" si="2"/>
        <v>2348.8728813559323</v>
      </c>
      <c r="H21" s="13"/>
      <c r="I21" s="13"/>
      <c r="J21" s="13"/>
      <c r="K21" s="13"/>
      <c r="L21" s="13"/>
      <c r="M21" s="14"/>
      <c r="N21" s="15"/>
    </row>
    <row r="22" spans="1:14" ht="31.5">
      <c r="A22" s="3">
        <f t="shared" si="3"/>
        <v>16</v>
      </c>
      <c r="B22" s="3" t="s">
        <v>4</v>
      </c>
      <c r="C22" s="16" t="s">
        <v>21</v>
      </c>
      <c r="D22" s="17">
        <f t="shared" si="0"/>
        <v>1732.75</v>
      </c>
      <c r="E22" s="12">
        <f t="shared" si="1"/>
        <v>264.31779661016947</v>
      </c>
      <c r="F22" s="12">
        <v>1468.4322033898306</v>
      </c>
      <c r="G22" s="18">
        <f t="shared" si="2"/>
        <v>1468.4322033898306</v>
      </c>
      <c r="H22" s="13"/>
      <c r="I22" s="13"/>
      <c r="J22" s="13"/>
      <c r="K22" s="13"/>
      <c r="L22" s="13"/>
      <c r="M22" s="14"/>
      <c r="N22" s="15"/>
    </row>
    <row r="23" spans="1:14" ht="31.5">
      <c r="A23" s="3">
        <f t="shared" si="3"/>
        <v>17</v>
      </c>
      <c r="B23" s="3" t="s">
        <v>34</v>
      </c>
      <c r="C23" s="16" t="s">
        <v>22</v>
      </c>
      <c r="D23" s="17">
        <f t="shared" si="0"/>
        <v>1867.72</v>
      </c>
      <c r="E23" s="12">
        <f t="shared" si="1"/>
        <v>284.9064406779661</v>
      </c>
      <c r="F23" s="12">
        <v>1582.813559322034</v>
      </c>
      <c r="G23" s="18">
        <f t="shared" si="2"/>
        <v>1582.813559322034</v>
      </c>
      <c r="H23" s="13"/>
      <c r="I23" s="13"/>
      <c r="J23" s="13"/>
      <c r="K23" s="13"/>
      <c r="L23" s="13"/>
      <c r="M23" s="14"/>
      <c r="N23" s="15"/>
    </row>
    <row r="24" spans="1:14" ht="47.25">
      <c r="A24" s="3">
        <f t="shared" si="3"/>
        <v>18</v>
      </c>
      <c r="B24" s="3" t="s">
        <v>35</v>
      </c>
      <c r="C24" s="16" t="s">
        <v>23</v>
      </c>
      <c r="D24" s="17">
        <f t="shared" si="0"/>
        <v>2549.87</v>
      </c>
      <c r="E24" s="12">
        <f t="shared" si="1"/>
        <v>388.96322033898304</v>
      </c>
      <c r="F24" s="12">
        <v>2160.906779661017</v>
      </c>
      <c r="G24" s="18">
        <f t="shared" si="2"/>
        <v>2160.906779661017</v>
      </c>
      <c r="H24" s="13"/>
      <c r="I24" s="13"/>
      <c r="J24" s="13"/>
      <c r="K24" s="13"/>
      <c r="L24" s="13"/>
      <c r="M24" s="14"/>
      <c r="N24" s="15"/>
    </row>
    <row r="25" spans="1:14" ht="47.25">
      <c r="A25" s="3">
        <f t="shared" si="3"/>
        <v>19</v>
      </c>
      <c r="B25" s="3" t="s">
        <v>36</v>
      </c>
      <c r="C25" s="16" t="s">
        <v>24</v>
      </c>
      <c r="D25" s="17">
        <f t="shared" si="0"/>
        <v>2366.17</v>
      </c>
      <c r="E25" s="12">
        <f t="shared" si="1"/>
        <v>360.941186440678</v>
      </c>
      <c r="F25" s="12">
        <v>2005.2288135593221</v>
      </c>
      <c r="G25" s="18">
        <f t="shared" si="2"/>
        <v>2005.2288135593221</v>
      </c>
      <c r="H25" s="13"/>
      <c r="I25" s="13"/>
      <c r="J25" s="13"/>
      <c r="K25" s="13"/>
      <c r="L25" s="13"/>
      <c r="M25" s="14"/>
      <c r="N25" s="15"/>
    </row>
    <row r="26" spans="1:14" ht="31.5" customHeight="1">
      <c r="A26" s="3">
        <f t="shared" si="3"/>
        <v>20</v>
      </c>
      <c r="B26" s="3" t="s">
        <v>37</v>
      </c>
      <c r="C26" s="16" t="s">
        <v>25</v>
      </c>
      <c r="D26" s="17">
        <f t="shared" si="0"/>
        <v>2755.89</v>
      </c>
      <c r="E26" s="12">
        <f t="shared" si="1"/>
        <v>420.39</v>
      </c>
      <c r="F26" s="12">
        <v>2335.5</v>
      </c>
      <c r="G26" s="18">
        <f t="shared" si="2"/>
        <v>2335.5</v>
      </c>
      <c r="H26" s="13"/>
      <c r="I26" s="13"/>
      <c r="J26" s="13"/>
      <c r="K26" s="13"/>
      <c r="L26" s="13"/>
      <c r="M26" s="14"/>
      <c r="N26" s="15"/>
    </row>
    <row r="27" spans="1:14" ht="47.25">
      <c r="A27" s="3">
        <f t="shared" si="3"/>
        <v>21</v>
      </c>
      <c r="B27" s="3" t="s">
        <v>38</v>
      </c>
      <c r="C27" s="16" t="s">
        <v>26</v>
      </c>
      <c r="D27" s="17">
        <f t="shared" si="0"/>
        <v>3833.9</v>
      </c>
      <c r="E27" s="12">
        <f t="shared" si="1"/>
        <v>584.8322033898305</v>
      </c>
      <c r="F27" s="12">
        <v>3249.06779661017</v>
      </c>
      <c r="G27" s="18">
        <f t="shared" si="2"/>
        <v>3249.0677966101694</v>
      </c>
      <c r="H27" s="13"/>
      <c r="I27" s="13"/>
      <c r="J27" s="13"/>
      <c r="K27" s="13"/>
      <c r="L27" s="13"/>
      <c r="M27" s="14"/>
      <c r="N27" s="15"/>
    </row>
    <row r="28" spans="1:14" ht="30" customHeight="1">
      <c r="A28" s="3">
        <f t="shared" si="3"/>
        <v>22</v>
      </c>
      <c r="B28" s="3" t="s">
        <v>27</v>
      </c>
      <c r="C28" s="16" t="s">
        <v>28</v>
      </c>
      <c r="D28" s="17">
        <f t="shared" si="0"/>
        <v>4151.605799999999</v>
      </c>
      <c r="E28" s="12">
        <f t="shared" si="1"/>
        <v>633.2957999999999</v>
      </c>
      <c r="F28" s="12">
        <v>3518.31</v>
      </c>
      <c r="G28" s="18">
        <f t="shared" si="2"/>
        <v>3518.3099999999995</v>
      </c>
      <c r="H28" s="13"/>
      <c r="I28" s="13"/>
      <c r="J28" s="13"/>
      <c r="K28" s="13"/>
      <c r="L28" s="13"/>
      <c r="M28" s="14"/>
      <c r="N28" s="15"/>
    </row>
    <row r="29" spans="1:14" ht="30" customHeight="1">
      <c r="A29" s="3">
        <f t="shared" si="3"/>
        <v>23</v>
      </c>
      <c r="B29" s="3" t="s">
        <v>39</v>
      </c>
      <c r="C29" s="16" t="s">
        <v>29</v>
      </c>
      <c r="D29" s="17">
        <f t="shared" si="0"/>
        <v>2882.8</v>
      </c>
      <c r="E29" s="12">
        <f t="shared" si="1"/>
        <v>439.7491525423729</v>
      </c>
      <c r="F29" s="12">
        <v>2443.0508474576272</v>
      </c>
      <c r="G29" s="18">
        <f t="shared" si="2"/>
        <v>2443.0508474576272</v>
      </c>
      <c r="H29" s="13"/>
      <c r="I29" s="13"/>
      <c r="J29" s="13"/>
      <c r="K29" s="13"/>
      <c r="L29" s="13"/>
      <c r="M29" s="14"/>
      <c r="N29" s="15"/>
    </row>
    <row r="30" spans="1:14" ht="30" customHeight="1">
      <c r="A30" s="3">
        <f t="shared" si="3"/>
        <v>24</v>
      </c>
      <c r="B30" s="3" t="s">
        <v>40</v>
      </c>
      <c r="C30" s="16" t="s">
        <v>30</v>
      </c>
      <c r="D30" s="17">
        <f t="shared" si="0"/>
        <v>4405.33</v>
      </c>
      <c r="E30" s="12">
        <f t="shared" si="1"/>
        <v>671.9994915254238</v>
      </c>
      <c r="F30" s="12">
        <v>3733.3305084745766</v>
      </c>
      <c r="G30" s="18">
        <f t="shared" si="2"/>
        <v>3733.330508474576</v>
      </c>
      <c r="H30" s="13"/>
      <c r="I30" s="13"/>
      <c r="J30" s="13"/>
      <c r="K30" s="13"/>
      <c r="L30" s="13"/>
      <c r="M30" s="14"/>
      <c r="N30" s="15"/>
    </row>
    <row r="31" spans="1:14" ht="30.75" customHeight="1">
      <c r="A31" s="3">
        <f t="shared" si="3"/>
        <v>25</v>
      </c>
      <c r="B31" s="3" t="s">
        <v>41</v>
      </c>
      <c r="C31" s="16" t="s">
        <v>52</v>
      </c>
      <c r="D31" s="17">
        <f t="shared" si="0"/>
        <v>4659.08</v>
      </c>
      <c r="E31" s="12">
        <f t="shared" si="1"/>
        <v>710.7071186440678</v>
      </c>
      <c r="F31" s="12">
        <v>3948.3728813559323</v>
      </c>
      <c r="G31" s="18">
        <f t="shared" si="2"/>
        <v>3948.372881355932</v>
      </c>
      <c r="H31" s="13"/>
      <c r="I31" s="13"/>
      <c r="J31" s="13"/>
      <c r="K31" s="13"/>
      <c r="L31" s="13"/>
      <c r="M31" s="14"/>
      <c r="N31" s="15"/>
    </row>
    <row r="32" spans="1:14" ht="31.5">
      <c r="A32" s="3">
        <f t="shared" si="3"/>
        <v>26</v>
      </c>
      <c r="B32" s="3" t="s">
        <v>42</v>
      </c>
      <c r="C32" s="16" t="s">
        <v>47</v>
      </c>
      <c r="D32" s="17">
        <f t="shared" si="0"/>
        <v>6063.45</v>
      </c>
      <c r="E32" s="12">
        <f t="shared" si="1"/>
        <v>924.9330508474575</v>
      </c>
      <c r="F32" s="12">
        <v>5138.516949152542</v>
      </c>
      <c r="G32" s="18">
        <f t="shared" si="2"/>
        <v>5138.516949152542</v>
      </c>
      <c r="H32" s="13"/>
      <c r="I32" s="13"/>
      <c r="J32" s="13"/>
      <c r="K32" s="13"/>
      <c r="L32" s="13"/>
      <c r="M32" s="14"/>
      <c r="N32" s="15"/>
    </row>
    <row r="33" spans="1:14" ht="31.5">
      <c r="A33" s="3">
        <f t="shared" si="3"/>
        <v>27</v>
      </c>
      <c r="B33" s="3" t="s">
        <v>43</v>
      </c>
      <c r="C33" s="16" t="s">
        <v>48</v>
      </c>
      <c r="D33" s="17">
        <f t="shared" si="0"/>
        <v>9352.22</v>
      </c>
      <c r="E33" s="12">
        <f t="shared" si="1"/>
        <v>1426.6098305084745</v>
      </c>
      <c r="F33" s="12">
        <v>7925.610169491525</v>
      </c>
      <c r="G33" s="18">
        <f t="shared" si="2"/>
        <v>7925.610169491525</v>
      </c>
      <c r="H33" s="13"/>
      <c r="I33" s="13"/>
      <c r="J33" s="13"/>
      <c r="K33" s="13"/>
      <c r="L33" s="13"/>
      <c r="M33" s="14"/>
      <c r="N33" s="15"/>
    </row>
    <row r="34" spans="1:14" ht="29.25" customHeight="1">
      <c r="A34" s="3">
        <f t="shared" si="3"/>
        <v>28</v>
      </c>
      <c r="B34" s="3" t="s">
        <v>44</v>
      </c>
      <c r="C34" s="16" t="s">
        <v>49</v>
      </c>
      <c r="D34" s="17">
        <f t="shared" si="0"/>
        <v>12018.16</v>
      </c>
      <c r="E34" s="12">
        <f t="shared" si="1"/>
        <v>1833.2786440677964</v>
      </c>
      <c r="F34" s="12">
        <v>10184.881355932204</v>
      </c>
      <c r="G34" s="18">
        <f t="shared" si="2"/>
        <v>10184.881355932204</v>
      </c>
      <c r="H34" s="13"/>
      <c r="I34" s="13"/>
      <c r="J34" s="13"/>
      <c r="K34" s="13"/>
      <c r="L34" s="13"/>
      <c r="M34" s="14"/>
      <c r="N34" s="15"/>
    </row>
    <row r="35" spans="1:14" ht="31.5">
      <c r="A35" s="3">
        <f t="shared" si="3"/>
        <v>29</v>
      </c>
      <c r="B35" s="3" t="s">
        <v>45</v>
      </c>
      <c r="C35" s="16" t="s">
        <v>50</v>
      </c>
      <c r="D35" s="17">
        <f t="shared" si="0"/>
        <v>2849.51</v>
      </c>
      <c r="E35" s="12">
        <f t="shared" si="1"/>
        <v>434.67101694915254</v>
      </c>
      <c r="F35" s="12">
        <v>2414.8389830508477</v>
      </c>
      <c r="G35" s="18">
        <f t="shared" si="2"/>
        <v>2414.8389830508477</v>
      </c>
      <c r="H35" s="13"/>
      <c r="I35" s="13"/>
      <c r="J35" s="13"/>
      <c r="K35" s="13"/>
      <c r="L35" s="13"/>
      <c r="M35" s="14"/>
      <c r="N35" s="15"/>
    </row>
    <row r="36" spans="1:14" ht="31.5">
      <c r="A36" s="3">
        <f t="shared" si="3"/>
        <v>30</v>
      </c>
      <c r="B36" s="3" t="s">
        <v>46</v>
      </c>
      <c r="C36" s="16" t="s">
        <v>51</v>
      </c>
      <c r="D36" s="17">
        <f t="shared" si="0"/>
        <v>16129.134133200001</v>
      </c>
      <c r="E36" s="12">
        <f t="shared" si="1"/>
        <v>2460.3763932</v>
      </c>
      <c r="F36" s="12">
        <f>12870.77*1.062</f>
        <v>13668.757740000001</v>
      </c>
      <c r="G36" s="18">
        <f t="shared" si="2"/>
        <v>13668.757740000001</v>
      </c>
      <c r="H36" s="13"/>
      <c r="I36" s="13"/>
      <c r="J36" s="13"/>
      <c r="K36" s="13"/>
      <c r="L36" s="13"/>
      <c r="M36" s="14"/>
      <c r="N36" s="15"/>
    </row>
    <row r="37" spans="1:14" ht="15.75">
      <c r="A37" s="19"/>
      <c r="B37" s="19"/>
      <c r="C37" s="20"/>
      <c r="D37" s="21"/>
      <c r="E37" s="22"/>
      <c r="F37" s="23"/>
      <c r="G37" s="18"/>
      <c r="H37" s="13"/>
      <c r="I37" s="13"/>
      <c r="J37" s="13"/>
      <c r="K37" s="13"/>
      <c r="L37" s="13"/>
      <c r="M37" s="14"/>
      <c r="N37" s="15"/>
    </row>
    <row r="38" spans="1:14" ht="15.75">
      <c r="A38" s="19"/>
      <c r="B38" s="19"/>
      <c r="C38" s="20"/>
      <c r="D38" s="21"/>
      <c r="E38" s="22"/>
      <c r="F38" s="23"/>
      <c r="G38" s="18"/>
      <c r="H38" s="13"/>
      <c r="I38" s="13"/>
      <c r="J38" s="13"/>
      <c r="K38" s="13"/>
      <c r="L38" s="13"/>
      <c r="M38" s="14"/>
      <c r="N38" s="15"/>
    </row>
    <row r="39" spans="1:14" ht="15.75">
      <c r="A39" s="19"/>
      <c r="B39" s="19"/>
      <c r="C39" s="20"/>
      <c r="D39" s="26"/>
      <c r="E39" s="26"/>
      <c r="F39" s="23"/>
      <c r="G39" s="18"/>
      <c r="H39" s="13"/>
      <c r="I39" s="13"/>
      <c r="J39" s="13"/>
      <c r="K39" s="13"/>
      <c r="L39" s="13"/>
      <c r="M39" s="14"/>
      <c r="N39" s="15"/>
    </row>
    <row r="40" spans="1:3" ht="15.75">
      <c r="A40" s="24"/>
      <c r="C40" s="20"/>
    </row>
    <row r="41" spans="1:4" ht="15.75">
      <c r="A41" s="24"/>
      <c r="C41" s="20"/>
      <c r="D41" s="25"/>
    </row>
    <row r="43" ht="15.75">
      <c r="C43" s="25"/>
    </row>
  </sheetData>
  <sheetProtection/>
  <mergeCells count="2">
    <mergeCell ref="D39:E39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NPEO</dc:creator>
  <cp:keywords/>
  <dc:description/>
  <cp:lastModifiedBy>Admin</cp:lastModifiedBy>
  <cp:lastPrinted>2012-12-06T10:52:51Z</cp:lastPrinted>
  <dcterms:created xsi:type="dcterms:W3CDTF">2010-07-19T09:46:36Z</dcterms:created>
  <dcterms:modified xsi:type="dcterms:W3CDTF">2013-03-22T11:45:57Z</dcterms:modified>
  <cp:category/>
  <cp:version/>
  <cp:contentType/>
  <cp:contentStatus/>
</cp:coreProperties>
</file>