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B1C7AB60-F9BE-4E61-9736-C9382D803CA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O22" i="1" l="1"/>
  <c r="AO21" i="1"/>
  <c r="AR21" i="1"/>
  <c r="AR22" i="1"/>
  <c r="AR24" i="1"/>
  <c r="AR25" i="1"/>
  <c r="F22" i="1"/>
  <c r="BY22" i="1"/>
  <c r="AO25" i="1"/>
  <c r="BY25" i="1" s="1"/>
  <c r="T25" i="1"/>
  <c r="Y26" i="1"/>
  <c r="K26" i="1"/>
  <c r="F21" i="1"/>
  <c r="AK26" i="1" l="1"/>
  <c r="D26" i="1"/>
  <c r="L26" i="1"/>
  <c r="AO24" i="1"/>
  <c r="BW26" i="1"/>
  <c r="BX26" i="1"/>
  <c r="M26" i="1" l="1"/>
  <c r="E25" i="1" l="1"/>
  <c r="F25" i="1" s="1"/>
  <c r="E24" i="1"/>
  <c r="E22" i="1" l="1"/>
  <c r="AH22" i="1" s="1"/>
  <c r="BZ22" i="1" s="1"/>
  <c r="E21" i="1"/>
  <c r="AH21" i="1" s="1"/>
  <c r="AH24" i="1"/>
  <c r="AN25" i="1" l="1"/>
  <c r="BZ25" i="1"/>
  <c r="AP25" i="1"/>
  <c r="AQ25" i="1"/>
  <c r="AS25" i="1"/>
  <c r="AT25" i="1"/>
  <c r="AH26" i="1" l="1"/>
  <c r="AN26" i="1"/>
  <c r="BV26" i="1" l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A26" i="1"/>
  <c r="AZ26" i="1"/>
  <c r="AY26" i="1"/>
  <c r="AX26" i="1"/>
  <c r="AW26" i="1"/>
  <c r="AV26" i="1"/>
  <c r="AU26" i="1"/>
  <c r="AM26" i="1"/>
  <c r="AL26" i="1"/>
  <c r="AJ26" i="1"/>
  <c r="AI26" i="1"/>
  <c r="AG26" i="1"/>
  <c r="AF26" i="1"/>
  <c r="AE26" i="1"/>
  <c r="AD26" i="1"/>
  <c r="AC26" i="1"/>
  <c r="AB26" i="1"/>
  <c r="AA26" i="1"/>
  <c r="Z26" i="1"/>
  <c r="X26" i="1"/>
  <c r="W26" i="1"/>
  <c r="V26" i="1"/>
  <c r="U26" i="1"/>
  <c r="T26" i="1"/>
  <c r="S26" i="1"/>
  <c r="R26" i="1"/>
  <c r="Q26" i="1"/>
  <c r="P26" i="1"/>
  <c r="O26" i="1"/>
  <c r="N26" i="1"/>
  <c r="J26" i="1"/>
  <c r="I26" i="1"/>
  <c r="H26" i="1"/>
  <c r="G26" i="1"/>
  <c r="E26" i="1"/>
  <c r="AO26" i="1" l="1"/>
  <c r="AR26" i="1"/>
  <c r="F26" i="1"/>
  <c r="AP26" i="1"/>
  <c r="AQ26" i="1"/>
  <c r="AS26" i="1"/>
  <c r="AT26" i="1"/>
  <c r="BB26" i="1"/>
</calcChain>
</file>

<file path=xl/sharedStrings.xml><?xml version="1.0" encoding="utf-8"?>
<sst xmlns="http://schemas.openxmlformats.org/spreadsheetml/2006/main" count="220" uniqueCount="127">
  <si>
    <t>Приложение № 13</t>
  </si>
  <si>
    <t>к приказу Минэнерго России
от 25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</si>
  <si>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</si>
  <si>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</si>
  <si>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</si>
  <si>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</si>
  <si>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</si>
  <si>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</si>
  <si>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</si>
  <si>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</si>
  <si>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</si>
  <si>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</si>
  <si>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</si>
  <si>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</si>
  <si>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</si>
  <si>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</si>
  <si>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</si>
  <si>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</si>
  <si>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</si>
  <si>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</si>
  <si>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</si>
  <si>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</si>
  <si>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</si>
  <si>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</si>
  <si>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</si>
  <si>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</si>
  <si>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</si>
  <si>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</si>
  <si>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</si>
  <si>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</si>
  <si>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</si>
  <si>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</si>
  <si>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</si>
  <si>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</si>
  <si>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%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</si>
  <si>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</si>
  <si>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</si>
  <si>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</si>
  <si>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</si>
  <si>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</si>
  <si>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</si>
  <si>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</si>
  <si>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</si>
  <si>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</si>
  <si>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</si>
  <si>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</si>
  <si>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</si>
  <si>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</si>
  <si>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</si>
  <si>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</si>
  <si>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</si>
  <si>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</si>
  <si>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</si>
  <si>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</si>
  <si>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</si>
  <si>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</si>
  <si>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</si>
  <si>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</si>
  <si>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</si>
  <si>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</si>
  <si>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</si>
  <si>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</si>
  <si>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</si>
  <si>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</si>
  <si>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</si>
  <si>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</si>
  <si>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</si>
  <si>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</si>
  <si>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</si>
  <si>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</si>
  <si>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</si>
  <si>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</si>
  <si>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</si>
  <si>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</si>
  <si>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</si>
  <si>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</si>
  <si>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</si>
  <si>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</si>
  <si>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</si>
  <si>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</si>
  <si>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</si>
  <si>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</si>
  <si>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</si>
  <si>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</si>
  <si>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</si>
  <si>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</si>
  <si>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</si>
  <si>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</si>
  <si>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</si>
  <si>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</si>
  <si>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</si>
  <si>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</si>
  <si>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</si>
  <si>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</si>
  <si>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</si>
  <si>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</si>
  <si>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</si>
  <si>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</si>
  <si>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</si>
  <si>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</si>
  <si>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</si>
  <si>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</si>
  <si>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</si>
  <si>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</si>
  <si>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</si>
  <si>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ВСЕГО по инвестиционной программе, в том числе:</t>
  </si>
  <si>
    <t>2.</t>
  </si>
  <si>
    <t>Реконструкция линий электропередачи, всего, в том числе:</t>
  </si>
  <si>
    <t>Прочие инвестиционные проекты, всего, в том числе:</t>
  </si>
  <si>
    <t>АО "Тверьгорэлектро"</t>
  </si>
  <si>
    <t>Приобретение измельчителей древесины на прицепе для легкового автомобиля</t>
  </si>
  <si>
    <t>Приобретение специализированной автотранспортной техники в лизинг</t>
  </si>
  <si>
    <t>N_AOTGE16</t>
  </si>
  <si>
    <t>N_AOTGE18</t>
  </si>
  <si>
    <t>6.</t>
  </si>
  <si>
    <t>6.9</t>
  </si>
  <si>
    <t>6.11</t>
  </si>
  <si>
    <t>2024</t>
  </si>
  <si>
    <t>Приказом ГУ РЭК Тверской области от 19.12.2023г.№ 541-нп</t>
  </si>
  <si>
    <t>2.4</t>
  </si>
  <si>
    <t>2.7</t>
  </si>
  <si>
    <t>активов к бухгалтерскому учету в год 2024</t>
  </si>
  <si>
    <t>O_AOTGE3</t>
  </si>
  <si>
    <t>O_AOTGE4</t>
  </si>
  <si>
    <t>Реконструкция кабельной линии 10 кВ ПС 110/10 кВ "ХБК" фидер 19 - РП-36 фидер 7(1) (инв. №550384), кабельной линии 10 кВ ПС 110/10 кВ "ХБК" фидер 47 - РП-36 фидер 8(1) (инв. №550383) 
Строительно-монтажные, пусконаладочные работы</t>
  </si>
  <si>
    <t>Реконструкция кабельной линии 6 кВ ТП-52 — ТП-220 (кад. №69:40:0000000:3566) 
Строительно-монтажные, пусконаладочные работы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</si>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</sst>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3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/>
    <xf numFmtId="49" fontId="1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top"/>
    </xf>
    <xf numFmtId="49" fontId="1" fillId="0" borderId="0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center" vertical="top"/>
    </xf>
    <xf numFmtId="0" fontId="1" fillId="0" borderId="14" xfId="0" applyNumberFormat="1" applyFont="1" applyBorder="1" applyAlignment="1">
      <alignment horizontal="center" vertical="center" wrapText="1"/>
    </xf>
    <xf numFmtId="0" fontId="1" fillId="0" borderId="14" xfId="0" applyNumberFormat="1" applyFont="1" applyBorder="1" applyAlignment="1">
      <alignment horizontal="center" vertical="center" textRotation="90" wrapText="1"/>
    </xf>
    <xf numFmtId="0" fontId="1" fillId="0" borderId="14" xfId="0" applyNumberFormat="1" applyFont="1" applyBorder="1" applyAlignment="1">
      <alignment horizontal="center" vertical="top"/>
    </xf>
    <xf numFmtId="2" fontId="1" fillId="0" borderId="0" xfId="0" applyNumberFormat="1" applyFont="1"/>
    <xf numFmtId="0" fontId="2" fillId="0" borderId="14" xfId="0" applyNumberFormat="1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2" fontId="4" fillId="0" borderId="14" xfId="0" applyNumberFormat="1" applyFont="1" applyBorder="1" applyAlignment="1">
      <alignment horizontal="center" vertical="center" wrapText="1"/>
    </xf>
    <xf numFmtId="2" fontId="5" fillId="3" borderId="4" xfId="0" applyNumberFormat="1" applyFont="1" applyFill="1" applyBorder="1" applyAlignment="1">
      <alignment horizontal="center" vertical="center"/>
    </xf>
    <xf numFmtId="2" fontId="5" fillId="0" borderId="4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164" fontId="5" fillId="3" borderId="4" xfId="0" applyNumberFormat="1" applyFont="1" applyFill="1" applyBorder="1" applyAlignment="1">
      <alignment horizontal="center" vertical="center"/>
    </xf>
    <xf numFmtId="164" fontId="5" fillId="0" borderId="14" xfId="0" applyNumberFormat="1" applyFont="1" applyFill="1" applyBorder="1" applyAlignment="1">
      <alignment horizontal="center" vertical="center"/>
    </xf>
    <xf numFmtId="2" fontId="5" fillId="0" borderId="14" xfId="0" applyNumberFormat="1" applyFont="1" applyFill="1" applyBorder="1" applyAlignment="1">
      <alignment horizontal="center" vertical="center"/>
    </xf>
    <xf numFmtId="4" fontId="4" fillId="4" borderId="14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14" xfId="0" applyFont="1" applyBorder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164" fontId="4" fillId="2" borderId="14" xfId="0" applyNumberFormat="1" applyFont="1" applyFill="1" applyBorder="1" applyAlignment="1">
      <alignment horizontal="center"/>
    </xf>
    <xf numFmtId="2" fontId="5" fillId="4" borderId="4" xfId="0" applyNumberFormat="1" applyFont="1" applyFill="1" applyBorder="1" applyAlignment="1">
      <alignment horizontal="center" vertical="center"/>
    </xf>
    <xf numFmtId="164" fontId="5" fillId="4" borderId="4" xfId="0" applyNumberFormat="1" applyFont="1" applyFill="1" applyBorder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164" fontId="5" fillId="0" borderId="14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1" xfId="0" applyNumberFormat="1" applyFont="1" applyBorder="1" applyAlignment="1">
      <alignment horizont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right" vertical="center"/>
    </xf>
    <xf numFmtId="0" fontId="1" fillId="0" borderId="5" xfId="0" applyNumberFormat="1" applyFont="1" applyBorder="1" applyAlignment="1">
      <alignment horizontal="right" vertical="center"/>
    </xf>
    <xf numFmtId="0" fontId="1" fillId="0" borderId="5" xfId="0" applyNumberFormat="1" applyFont="1" applyBorder="1" applyAlignment="1">
      <alignment horizontal="left" vertical="center"/>
    </xf>
    <xf numFmtId="0" fontId="1" fillId="0" borderId="6" xfId="0" applyNumberFormat="1" applyFont="1" applyBorder="1" applyAlignment="1">
      <alignment horizontal="left" vertical="center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Инвестиции Сети Сбыты ЭСО" xfId="1" xr:uid="{E3082926-B146-4ACD-968D-3E92329B4185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A29"/>
  <sheetViews>
    <sheetView tabSelected="1" topLeftCell="AW5" zoomScale="90" zoomScaleNormal="90" workbookViewId="0">
      <selection activeCell="CA22" sqref="CA22"/>
    </sheetView>
  </sheetViews>
  <sheetFormatPr defaultRowHeight="12.75" x14ac:dyDescent="0.2"/>
  <cols>
    <col min="1" max="1" width="8.140625" style="3" customWidth="1"/>
    <col min="2" max="2" width="41.85546875" style="3" customWidth="1"/>
    <col min="3" max="3" width="13.7109375" style="3" customWidth="1"/>
    <col min="4" max="4" width="13.28515625" style="3" customWidth="1"/>
    <col min="5" max="78" width="9.140625" style="3"/>
    <col min="79" max="79" width="24.5703125" style="3" customWidth="1"/>
    <col min="80" max="256" width="9.140625" style="3"/>
    <col min="257" max="257" width="8.140625" style="3" customWidth="1"/>
    <col min="258" max="258" width="41.85546875" style="3" customWidth="1"/>
    <col min="259" max="259" width="13.7109375" style="3" customWidth="1"/>
    <col min="260" max="260" width="13.28515625" style="3" customWidth="1"/>
    <col min="261" max="512" width="9.140625" style="3"/>
    <col min="513" max="513" width="8.140625" style="3" customWidth="1"/>
    <col min="514" max="514" width="41.85546875" style="3" customWidth="1"/>
    <col min="515" max="515" width="13.7109375" style="3" customWidth="1"/>
    <col min="516" max="516" width="13.28515625" style="3" customWidth="1"/>
    <col min="517" max="768" width="9.140625" style="3"/>
    <col min="769" max="769" width="8.140625" style="3" customWidth="1"/>
    <col min="770" max="770" width="41.85546875" style="3" customWidth="1"/>
    <col min="771" max="771" width="13.7109375" style="3" customWidth="1"/>
    <col min="772" max="772" width="13.28515625" style="3" customWidth="1"/>
    <col min="773" max="1024" width="9.140625" style="3"/>
    <col min="1025" max="1025" width="8.140625" style="3" customWidth="1"/>
    <col min="1026" max="1026" width="41.85546875" style="3" customWidth="1"/>
    <col min="1027" max="1027" width="13.7109375" style="3" customWidth="1"/>
    <col min="1028" max="1028" width="13.28515625" style="3" customWidth="1"/>
    <col min="1029" max="1280" width="9.140625" style="3"/>
    <col min="1281" max="1281" width="8.140625" style="3" customWidth="1"/>
    <col min="1282" max="1282" width="41.85546875" style="3" customWidth="1"/>
    <col min="1283" max="1283" width="13.7109375" style="3" customWidth="1"/>
    <col min="1284" max="1284" width="13.28515625" style="3" customWidth="1"/>
    <col min="1285" max="1536" width="9.140625" style="3"/>
    <col min="1537" max="1537" width="8.140625" style="3" customWidth="1"/>
    <col min="1538" max="1538" width="41.85546875" style="3" customWidth="1"/>
    <col min="1539" max="1539" width="13.7109375" style="3" customWidth="1"/>
    <col min="1540" max="1540" width="13.28515625" style="3" customWidth="1"/>
    <col min="1541" max="1792" width="9.140625" style="3"/>
    <col min="1793" max="1793" width="8.140625" style="3" customWidth="1"/>
    <col min="1794" max="1794" width="41.85546875" style="3" customWidth="1"/>
    <col min="1795" max="1795" width="13.7109375" style="3" customWidth="1"/>
    <col min="1796" max="1796" width="13.28515625" style="3" customWidth="1"/>
    <col min="1797" max="2048" width="9.140625" style="3"/>
    <col min="2049" max="2049" width="8.140625" style="3" customWidth="1"/>
    <col min="2050" max="2050" width="41.85546875" style="3" customWidth="1"/>
    <col min="2051" max="2051" width="13.7109375" style="3" customWidth="1"/>
    <col min="2052" max="2052" width="13.28515625" style="3" customWidth="1"/>
    <col min="2053" max="2304" width="9.140625" style="3"/>
    <col min="2305" max="2305" width="8.140625" style="3" customWidth="1"/>
    <col min="2306" max="2306" width="41.85546875" style="3" customWidth="1"/>
    <col min="2307" max="2307" width="13.7109375" style="3" customWidth="1"/>
    <col min="2308" max="2308" width="13.28515625" style="3" customWidth="1"/>
    <col min="2309" max="2560" width="9.140625" style="3"/>
    <col min="2561" max="2561" width="8.140625" style="3" customWidth="1"/>
    <col min="2562" max="2562" width="41.85546875" style="3" customWidth="1"/>
    <col min="2563" max="2563" width="13.7109375" style="3" customWidth="1"/>
    <col min="2564" max="2564" width="13.28515625" style="3" customWidth="1"/>
    <col min="2565" max="2816" width="9.140625" style="3"/>
    <col min="2817" max="2817" width="8.140625" style="3" customWidth="1"/>
    <col min="2818" max="2818" width="41.85546875" style="3" customWidth="1"/>
    <col min="2819" max="2819" width="13.7109375" style="3" customWidth="1"/>
    <col min="2820" max="2820" width="13.28515625" style="3" customWidth="1"/>
    <col min="2821" max="3072" width="9.140625" style="3"/>
    <col min="3073" max="3073" width="8.140625" style="3" customWidth="1"/>
    <col min="3074" max="3074" width="41.85546875" style="3" customWidth="1"/>
    <col min="3075" max="3075" width="13.7109375" style="3" customWidth="1"/>
    <col min="3076" max="3076" width="13.28515625" style="3" customWidth="1"/>
    <col min="3077" max="3328" width="9.140625" style="3"/>
    <col min="3329" max="3329" width="8.140625" style="3" customWidth="1"/>
    <col min="3330" max="3330" width="41.85546875" style="3" customWidth="1"/>
    <col min="3331" max="3331" width="13.7109375" style="3" customWidth="1"/>
    <col min="3332" max="3332" width="13.28515625" style="3" customWidth="1"/>
    <col min="3333" max="3584" width="9.140625" style="3"/>
    <col min="3585" max="3585" width="8.140625" style="3" customWidth="1"/>
    <col min="3586" max="3586" width="41.85546875" style="3" customWidth="1"/>
    <col min="3587" max="3587" width="13.7109375" style="3" customWidth="1"/>
    <col min="3588" max="3588" width="13.28515625" style="3" customWidth="1"/>
    <col min="3589" max="3840" width="9.140625" style="3"/>
    <col min="3841" max="3841" width="8.140625" style="3" customWidth="1"/>
    <col min="3842" max="3842" width="41.85546875" style="3" customWidth="1"/>
    <col min="3843" max="3843" width="13.7109375" style="3" customWidth="1"/>
    <col min="3844" max="3844" width="13.28515625" style="3" customWidth="1"/>
    <col min="3845" max="4096" width="9.140625" style="3"/>
    <col min="4097" max="4097" width="8.140625" style="3" customWidth="1"/>
    <col min="4098" max="4098" width="41.85546875" style="3" customWidth="1"/>
    <col min="4099" max="4099" width="13.7109375" style="3" customWidth="1"/>
    <col min="4100" max="4100" width="13.28515625" style="3" customWidth="1"/>
    <col min="4101" max="4352" width="9.140625" style="3"/>
    <col min="4353" max="4353" width="8.140625" style="3" customWidth="1"/>
    <col min="4354" max="4354" width="41.85546875" style="3" customWidth="1"/>
    <col min="4355" max="4355" width="13.7109375" style="3" customWidth="1"/>
    <col min="4356" max="4356" width="13.28515625" style="3" customWidth="1"/>
    <col min="4357" max="4608" width="9.140625" style="3"/>
    <col min="4609" max="4609" width="8.140625" style="3" customWidth="1"/>
    <col min="4610" max="4610" width="41.85546875" style="3" customWidth="1"/>
    <col min="4611" max="4611" width="13.7109375" style="3" customWidth="1"/>
    <col min="4612" max="4612" width="13.28515625" style="3" customWidth="1"/>
    <col min="4613" max="4864" width="9.140625" style="3"/>
    <col min="4865" max="4865" width="8.140625" style="3" customWidth="1"/>
    <col min="4866" max="4866" width="41.85546875" style="3" customWidth="1"/>
    <col min="4867" max="4867" width="13.7109375" style="3" customWidth="1"/>
    <col min="4868" max="4868" width="13.28515625" style="3" customWidth="1"/>
    <col min="4869" max="5120" width="9.140625" style="3"/>
    <col min="5121" max="5121" width="8.140625" style="3" customWidth="1"/>
    <col min="5122" max="5122" width="41.85546875" style="3" customWidth="1"/>
    <col min="5123" max="5123" width="13.7109375" style="3" customWidth="1"/>
    <col min="5124" max="5124" width="13.28515625" style="3" customWidth="1"/>
    <col min="5125" max="5376" width="9.140625" style="3"/>
    <col min="5377" max="5377" width="8.140625" style="3" customWidth="1"/>
    <col min="5378" max="5378" width="41.85546875" style="3" customWidth="1"/>
    <col min="5379" max="5379" width="13.7109375" style="3" customWidth="1"/>
    <col min="5380" max="5380" width="13.28515625" style="3" customWidth="1"/>
    <col min="5381" max="5632" width="9.140625" style="3"/>
    <col min="5633" max="5633" width="8.140625" style="3" customWidth="1"/>
    <col min="5634" max="5634" width="41.85546875" style="3" customWidth="1"/>
    <col min="5635" max="5635" width="13.7109375" style="3" customWidth="1"/>
    <col min="5636" max="5636" width="13.28515625" style="3" customWidth="1"/>
    <col min="5637" max="5888" width="9.140625" style="3"/>
    <col min="5889" max="5889" width="8.140625" style="3" customWidth="1"/>
    <col min="5890" max="5890" width="41.85546875" style="3" customWidth="1"/>
    <col min="5891" max="5891" width="13.7109375" style="3" customWidth="1"/>
    <col min="5892" max="5892" width="13.28515625" style="3" customWidth="1"/>
    <col min="5893" max="6144" width="9.140625" style="3"/>
    <col min="6145" max="6145" width="8.140625" style="3" customWidth="1"/>
    <col min="6146" max="6146" width="41.85546875" style="3" customWidth="1"/>
    <col min="6147" max="6147" width="13.7109375" style="3" customWidth="1"/>
    <col min="6148" max="6148" width="13.28515625" style="3" customWidth="1"/>
    <col min="6149" max="6400" width="9.140625" style="3"/>
    <col min="6401" max="6401" width="8.140625" style="3" customWidth="1"/>
    <col min="6402" max="6402" width="41.85546875" style="3" customWidth="1"/>
    <col min="6403" max="6403" width="13.7109375" style="3" customWidth="1"/>
    <col min="6404" max="6404" width="13.28515625" style="3" customWidth="1"/>
    <col min="6405" max="6656" width="9.140625" style="3"/>
    <col min="6657" max="6657" width="8.140625" style="3" customWidth="1"/>
    <col min="6658" max="6658" width="41.85546875" style="3" customWidth="1"/>
    <col min="6659" max="6659" width="13.7109375" style="3" customWidth="1"/>
    <col min="6660" max="6660" width="13.28515625" style="3" customWidth="1"/>
    <col min="6661" max="6912" width="9.140625" style="3"/>
    <col min="6913" max="6913" width="8.140625" style="3" customWidth="1"/>
    <col min="6914" max="6914" width="41.85546875" style="3" customWidth="1"/>
    <col min="6915" max="6915" width="13.7109375" style="3" customWidth="1"/>
    <col min="6916" max="6916" width="13.28515625" style="3" customWidth="1"/>
    <col min="6917" max="7168" width="9.140625" style="3"/>
    <col min="7169" max="7169" width="8.140625" style="3" customWidth="1"/>
    <col min="7170" max="7170" width="41.85546875" style="3" customWidth="1"/>
    <col min="7171" max="7171" width="13.7109375" style="3" customWidth="1"/>
    <col min="7172" max="7172" width="13.28515625" style="3" customWidth="1"/>
    <col min="7173" max="7424" width="9.140625" style="3"/>
    <col min="7425" max="7425" width="8.140625" style="3" customWidth="1"/>
    <col min="7426" max="7426" width="41.85546875" style="3" customWidth="1"/>
    <col min="7427" max="7427" width="13.7109375" style="3" customWidth="1"/>
    <col min="7428" max="7428" width="13.28515625" style="3" customWidth="1"/>
    <col min="7429" max="7680" width="9.140625" style="3"/>
    <col min="7681" max="7681" width="8.140625" style="3" customWidth="1"/>
    <col min="7682" max="7682" width="41.85546875" style="3" customWidth="1"/>
    <col min="7683" max="7683" width="13.7109375" style="3" customWidth="1"/>
    <col min="7684" max="7684" width="13.28515625" style="3" customWidth="1"/>
    <col min="7685" max="7936" width="9.140625" style="3"/>
    <col min="7937" max="7937" width="8.140625" style="3" customWidth="1"/>
    <col min="7938" max="7938" width="41.85546875" style="3" customWidth="1"/>
    <col min="7939" max="7939" width="13.7109375" style="3" customWidth="1"/>
    <col min="7940" max="7940" width="13.28515625" style="3" customWidth="1"/>
    <col min="7941" max="8192" width="9.140625" style="3"/>
    <col min="8193" max="8193" width="8.140625" style="3" customWidth="1"/>
    <col min="8194" max="8194" width="41.85546875" style="3" customWidth="1"/>
    <col min="8195" max="8195" width="13.7109375" style="3" customWidth="1"/>
    <col min="8196" max="8196" width="13.28515625" style="3" customWidth="1"/>
    <col min="8197" max="8448" width="9.140625" style="3"/>
    <col min="8449" max="8449" width="8.140625" style="3" customWidth="1"/>
    <col min="8450" max="8450" width="41.85546875" style="3" customWidth="1"/>
    <col min="8451" max="8451" width="13.7109375" style="3" customWidth="1"/>
    <col min="8452" max="8452" width="13.28515625" style="3" customWidth="1"/>
    <col min="8453" max="8704" width="9.140625" style="3"/>
    <col min="8705" max="8705" width="8.140625" style="3" customWidth="1"/>
    <col min="8706" max="8706" width="41.85546875" style="3" customWidth="1"/>
    <col min="8707" max="8707" width="13.7109375" style="3" customWidth="1"/>
    <col min="8708" max="8708" width="13.28515625" style="3" customWidth="1"/>
    <col min="8709" max="8960" width="9.140625" style="3"/>
    <col min="8961" max="8961" width="8.140625" style="3" customWidth="1"/>
    <col min="8962" max="8962" width="41.85546875" style="3" customWidth="1"/>
    <col min="8963" max="8963" width="13.7109375" style="3" customWidth="1"/>
    <col min="8964" max="8964" width="13.28515625" style="3" customWidth="1"/>
    <col min="8965" max="9216" width="9.140625" style="3"/>
    <col min="9217" max="9217" width="8.140625" style="3" customWidth="1"/>
    <col min="9218" max="9218" width="41.85546875" style="3" customWidth="1"/>
    <col min="9219" max="9219" width="13.7109375" style="3" customWidth="1"/>
    <col min="9220" max="9220" width="13.28515625" style="3" customWidth="1"/>
    <col min="9221" max="9472" width="9.140625" style="3"/>
    <col min="9473" max="9473" width="8.140625" style="3" customWidth="1"/>
    <col min="9474" max="9474" width="41.85546875" style="3" customWidth="1"/>
    <col min="9475" max="9475" width="13.7109375" style="3" customWidth="1"/>
    <col min="9476" max="9476" width="13.28515625" style="3" customWidth="1"/>
    <col min="9477" max="9728" width="9.140625" style="3"/>
    <col min="9729" max="9729" width="8.140625" style="3" customWidth="1"/>
    <col min="9730" max="9730" width="41.85546875" style="3" customWidth="1"/>
    <col min="9731" max="9731" width="13.7109375" style="3" customWidth="1"/>
    <col min="9732" max="9732" width="13.28515625" style="3" customWidth="1"/>
    <col min="9733" max="9984" width="9.140625" style="3"/>
    <col min="9985" max="9985" width="8.140625" style="3" customWidth="1"/>
    <col min="9986" max="9986" width="41.85546875" style="3" customWidth="1"/>
    <col min="9987" max="9987" width="13.7109375" style="3" customWidth="1"/>
    <col min="9988" max="9988" width="13.28515625" style="3" customWidth="1"/>
    <col min="9989" max="10240" width="9.140625" style="3"/>
    <col min="10241" max="10241" width="8.140625" style="3" customWidth="1"/>
    <col min="10242" max="10242" width="41.85546875" style="3" customWidth="1"/>
    <col min="10243" max="10243" width="13.7109375" style="3" customWidth="1"/>
    <col min="10244" max="10244" width="13.28515625" style="3" customWidth="1"/>
    <col min="10245" max="10496" width="9.140625" style="3"/>
    <col min="10497" max="10497" width="8.140625" style="3" customWidth="1"/>
    <col min="10498" max="10498" width="41.85546875" style="3" customWidth="1"/>
    <col min="10499" max="10499" width="13.7109375" style="3" customWidth="1"/>
    <col min="10500" max="10500" width="13.28515625" style="3" customWidth="1"/>
    <col min="10501" max="10752" width="9.140625" style="3"/>
    <col min="10753" max="10753" width="8.140625" style="3" customWidth="1"/>
    <col min="10754" max="10754" width="41.85546875" style="3" customWidth="1"/>
    <col min="10755" max="10755" width="13.7109375" style="3" customWidth="1"/>
    <col min="10756" max="10756" width="13.28515625" style="3" customWidth="1"/>
    <col min="10757" max="11008" width="9.140625" style="3"/>
    <col min="11009" max="11009" width="8.140625" style="3" customWidth="1"/>
    <col min="11010" max="11010" width="41.85546875" style="3" customWidth="1"/>
    <col min="11011" max="11011" width="13.7109375" style="3" customWidth="1"/>
    <col min="11012" max="11012" width="13.28515625" style="3" customWidth="1"/>
    <col min="11013" max="11264" width="9.140625" style="3"/>
    <col min="11265" max="11265" width="8.140625" style="3" customWidth="1"/>
    <col min="11266" max="11266" width="41.85546875" style="3" customWidth="1"/>
    <col min="11267" max="11267" width="13.7109375" style="3" customWidth="1"/>
    <col min="11268" max="11268" width="13.28515625" style="3" customWidth="1"/>
    <col min="11269" max="11520" width="9.140625" style="3"/>
    <col min="11521" max="11521" width="8.140625" style="3" customWidth="1"/>
    <col min="11522" max="11522" width="41.85546875" style="3" customWidth="1"/>
    <col min="11523" max="11523" width="13.7109375" style="3" customWidth="1"/>
    <col min="11524" max="11524" width="13.28515625" style="3" customWidth="1"/>
    <col min="11525" max="11776" width="9.140625" style="3"/>
    <col min="11777" max="11777" width="8.140625" style="3" customWidth="1"/>
    <col min="11778" max="11778" width="41.85546875" style="3" customWidth="1"/>
    <col min="11779" max="11779" width="13.7109375" style="3" customWidth="1"/>
    <col min="11780" max="11780" width="13.28515625" style="3" customWidth="1"/>
    <col min="11781" max="12032" width="9.140625" style="3"/>
    <col min="12033" max="12033" width="8.140625" style="3" customWidth="1"/>
    <col min="12034" max="12034" width="41.85546875" style="3" customWidth="1"/>
    <col min="12035" max="12035" width="13.7109375" style="3" customWidth="1"/>
    <col min="12036" max="12036" width="13.28515625" style="3" customWidth="1"/>
    <col min="12037" max="12288" width="9.140625" style="3"/>
    <col min="12289" max="12289" width="8.140625" style="3" customWidth="1"/>
    <col min="12290" max="12290" width="41.85546875" style="3" customWidth="1"/>
    <col min="12291" max="12291" width="13.7109375" style="3" customWidth="1"/>
    <col min="12292" max="12292" width="13.28515625" style="3" customWidth="1"/>
    <col min="12293" max="12544" width="9.140625" style="3"/>
    <col min="12545" max="12545" width="8.140625" style="3" customWidth="1"/>
    <col min="12546" max="12546" width="41.85546875" style="3" customWidth="1"/>
    <col min="12547" max="12547" width="13.7109375" style="3" customWidth="1"/>
    <col min="12548" max="12548" width="13.28515625" style="3" customWidth="1"/>
    <col min="12549" max="12800" width="9.140625" style="3"/>
    <col min="12801" max="12801" width="8.140625" style="3" customWidth="1"/>
    <col min="12802" max="12802" width="41.85546875" style="3" customWidth="1"/>
    <col min="12803" max="12803" width="13.7109375" style="3" customWidth="1"/>
    <col min="12804" max="12804" width="13.28515625" style="3" customWidth="1"/>
    <col min="12805" max="13056" width="9.140625" style="3"/>
    <col min="13057" max="13057" width="8.140625" style="3" customWidth="1"/>
    <col min="13058" max="13058" width="41.85546875" style="3" customWidth="1"/>
    <col min="13059" max="13059" width="13.7109375" style="3" customWidth="1"/>
    <col min="13060" max="13060" width="13.28515625" style="3" customWidth="1"/>
    <col min="13061" max="13312" width="9.140625" style="3"/>
    <col min="13313" max="13313" width="8.140625" style="3" customWidth="1"/>
    <col min="13314" max="13314" width="41.85546875" style="3" customWidth="1"/>
    <col min="13315" max="13315" width="13.7109375" style="3" customWidth="1"/>
    <col min="13316" max="13316" width="13.28515625" style="3" customWidth="1"/>
    <col min="13317" max="13568" width="9.140625" style="3"/>
    <col min="13569" max="13569" width="8.140625" style="3" customWidth="1"/>
    <col min="13570" max="13570" width="41.85546875" style="3" customWidth="1"/>
    <col min="13571" max="13571" width="13.7109375" style="3" customWidth="1"/>
    <col min="13572" max="13572" width="13.28515625" style="3" customWidth="1"/>
    <col min="13573" max="13824" width="9.140625" style="3"/>
    <col min="13825" max="13825" width="8.140625" style="3" customWidth="1"/>
    <col min="13826" max="13826" width="41.85546875" style="3" customWidth="1"/>
    <col min="13827" max="13827" width="13.7109375" style="3" customWidth="1"/>
    <col min="13828" max="13828" width="13.28515625" style="3" customWidth="1"/>
    <col min="13829" max="14080" width="9.140625" style="3"/>
    <col min="14081" max="14081" width="8.140625" style="3" customWidth="1"/>
    <col min="14082" max="14082" width="41.85546875" style="3" customWidth="1"/>
    <col min="14083" max="14083" width="13.7109375" style="3" customWidth="1"/>
    <col min="14084" max="14084" width="13.28515625" style="3" customWidth="1"/>
    <col min="14085" max="14336" width="9.140625" style="3"/>
    <col min="14337" max="14337" width="8.140625" style="3" customWidth="1"/>
    <col min="14338" max="14338" width="41.85546875" style="3" customWidth="1"/>
    <col min="14339" max="14339" width="13.7109375" style="3" customWidth="1"/>
    <col min="14340" max="14340" width="13.28515625" style="3" customWidth="1"/>
    <col min="14341" max="14592" width="9.140625" style="3"/>
    <col min="14593" max="14593" width="8.140625" style="3" customWidth="1"/>
    <col min="14594" max="14594" width="41.85546875" style="3" customWidth="1"/>
    <col min="14595" max="14595" width="13.7109375" style="3" customWidth="1"/>
    <col min="14596" max="14596" width="13.28515625" style="3" customWidth="1"/>
    <col min="14597" max="14848" width="9.140625" style="3"/>
    <col min="14849" max="14849" width="8.140625" style="3" customWidth="1"/>
    <col min="14850" max="14850" width="41.85546875" style="3" customWidth="1"/>
    <col min="14851" max="14851" width="13.7109375" style="3" customWidth="1"/>
    <col min="14852" max="14852" width="13.28515625" style="3" customWidth="1"/>
    <col min="14853" max="15104" width="9.140625" style="3"/>
    <col min="15105" max="15105" width="8.140625" style="3" customWidth="1"/>
    <col min="15106" max="15106" width="41.85546875" style="3" customWidth="1"/>
    <col min="15107" max="15107" width="13.7109375" style="3" customWidth="1"/>
    <col min="15108" max="15108" width="13.28515625" style="3" customWidth="1"/>
    <col min="15109" max="15360" width="9.140625" style="3"/>
    <col min="15361" max="15361" width="8.140625" style="3" customWidth="1"/>
    <col min="15362" max="15362" width="41.85546875" style="3" customWidth="1"/>
    <col min="15363" max="15363" width="13.7109375" style="3" customWidth="1"/>
    <col min="15364" max="15364" width="13.28515625" style="3" customWidth="1"/>
    <col min="15365" max="15616" width="9.140625" style="3"/>
    <col min="15617" max="15617" width="8.140625" style="3" customWidth="1"/>
    <col min="15618" max="15618" width="41.85546875" style="3" customWidth="1"/>
    <col min="15619" max="15619" width="13.7109375" style="3" customWidth="1"/>
    <col min="15620" max="15620" width="13.28515625" style="3" customWidth="1"/>
    <col min="15621" max="15872" width="9.140625" style="3"/>
    <col min="15873" max="15873" width="8.140625" style="3" customWidth="1"/>
    <col min="15874" max="15874" width="41.85546875" style="3" customWidth="1"/>
    <col min="15875" max="15875" width="13.7109375" style="3" customWidth="1"/>
    <col min="15876" max="15876" width="13.28515625" style="3" customWidth="1"/>
    <col min="15877" max="16128" width="9.140625" style="3"/>
    <col min="16129" max="16129" width="8.140625" style="3" customWidth="1"/>
    <col min="16130" max="16130" width="41.85546875" style="3" customWidth="1"/>
    <col min="16131" max="16131" width="13.7109375" style="3" customWidth="1"/>
    <col min="16132" max="16132" width="13.28515625" style="3" customWidth="1"/>
    <col min="16133" max="16384" width="9.140625" style="3"/>
  </cols>
  <sheetData>
    <row r="1" spans="1:79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2" t="s">
        <v>0</v>
      </c>
    </row>
    <row r="2" spans="1:79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4"/>
      <c r="BY2" s="46" t="s">
        <v>1</v>
      </c>
      <c r="BZ2" s="46"/>
      <c r="CA2" s="46"/>
    </row>
    <row r="3" spans="1:79" x14ac:dyDescent="0.2">
      <c r="A3" s="5"/>
      <c r="B3" s="5"/>
      <c r="C3" s="5" t="s">
        <v>2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</row>
    <row r="4" spans="1:79" x14ac:dyDescent="0.2">
      <c r="A4" s="1"/>
      <c r="B4" s="1"/>
      <c r="C4" s="1"/>
      <c r="D4" s="1"/>
      <c r="E4" s="1"/>
      <c r="F4" s="2" t="s">
        <v>3</v>
      </c>
      <c r="G4" s="6" t="s">
        <v>126</v>
      </c>
      <c r="H4" s="6"/>
      <c r="I4" s="7" t="s">
        <v>4</v>
      </c>
      <c r="J4" s="7"/>
      <c r="K4" s="6" t="s">
        <v>117</v>
      </c>
      <c r="L4" s="1" t="s">
        <v>5</v>
      </c>
      <c r="M4" s="1"/>
      <c r="N4" s="1"/>
      <c r="O4" s="1"/>
      <c r="P4" s="1"/>
      <c r="Q4" s="1"/>
      <c r="R4" s="1"/>
      <c r="S4" s="1"/>
      <c r="T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</row>
    <row r="5" spans="1:79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</row>
    <row r="6" spans="1:79" x14ac:dyDescent="0.2">
      <c r="A6" s="1"/>
      <c r="B6" s="1"/>
      <c r="C6" s="1"/>
      <c r="D6" s="1"/>
      <c r="E6" s="2" t="s">
        <v>6</v>
      </c>
      <c r="F6" s="47" t="s">
        <v>109</v>
      </c>
      <c r="G6" s="47"/>
      <c r="H6" s="47"/>
      <c r="I6" s="8"/>
      <c r="J6" s="7"/>
      <c r="K6" s="7"/>
      <c r="L6" s="7"/>
      <c r="M6" s="7"/>
      <c r="N6" s="7"/>
      <c r="O6" s="7"/>
      <c r="P6" s="7"/>
      <c r="Q6" s="7"/>
      <c r="R6" s="7"/>
      <c r="S6" s="1"/>
      <c r="T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</row>
    <row r="7" spans="1:79" x14ac:dyDescent="0.2">
      <c r="A7" s="1"/>
      <c r="B7" s="1"/>
      <c r="C7" s="1"/>
      <c r="D7" s="1"/>
      <c r="E7" s="1"/>
      <c r="F7" s="9" t="s">
        <v>7</v>
      </c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1"/>
      <c r="AC7" s="1"/>
      <c r="AD7" s="1"/>
      <c r="AE7" s="1"/>
      <c r="AF7" s="1"/>
      <c r="AG7" s="1"/>
      <c r="AH7" s="1"/>
      <c r="AI7" s="1"/>
      <c r="AJ7" s="9"/>
      <c r="AK7" s="9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</row>
    <row r="8" spans="1:79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</row>
    <row r="9" spans="1:79" x14ac:dyDescent="0.2">
      <c r="A9" s="1"/>
      <c r="B9" s="1"/>
      <c r="C9" s="1"/>
      <c r="D9" s="1"/>
      <c r="E9" s="1"/>
      <c r="F9" s="1"/>
      <c r="G9" s="1"/>
      <c r="H9" s="1"/>
      <c r="I9" s="1"/>
      <c r="J9" s="2" t="s">
        <v>8</v>
      </c>
      <c r="K9" s="6" t="s">
        <v>117</v>
      </c>
      <c r="L9" s="1" t="s">
        <v>9</v>
      </c>
      <c r="M9" s="1"/>
      <c r="N9" s="1"/>
      <c r="O9" s="1"/>
      <c r="P9" s="1"/>
      <c r="Q9" s="1"/>
      <c r="R9" s="2"/>
      <c r="S9" s="1"/>
      <c r="T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</row>
    <row r="10" spans="1:79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</row>
    <row r="11" spans="1:79" ht="12.75" customHeight="1" x14ac:dyDescent="0.2">
      <c r="A11" s="1"/>
      <c r="B11" s="1"/>
      <c r="C11" s="1"/>
      <c r="D11" s="1"/>
      <c r="E11" s="1"/>
      <c r="F11" s="1"/>
      <c r="G11" s="1"/>
      <c r="H11" s="2" t="s">
        <v>10</v>
      </c>
      <c r="I11" s="45" t="s">
        <v>118</v>
      </c>
      <c r="J11" s="45"/>
      <c r="K11" s="45"/>
      <c r="L11" s="45"/>
      <c r="M11" s="45"/>
      <c r="N11" s="45"/>
      <c r="O11" s="45"/>
      <c r="P11" s="45"/>
      <c r="Q11" s="45"/>
      <c r="R11" s="10"/>
      <c r="S11" s="10"/>
      <c r="T11" s="10"/>
      <c r="AC11" s="11"/>
      <c r="AD11" s="11"/>
      <c r="AE11" s="11"/>
      <c r="AF11" s="1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</row>
    <row r="12" spans="1:79" x14ac:dyDescent="0.2">
      <c r="A12" s="1"/>
      <c r="B12" s="1"/>
      <c r="C12" s="1"/>
      <c r="D12" s="1"/>
      <c r="E12" s="1"/>
      <c r="F12" s="1"/>
      <c r="G12" s="1"/>
      <c r="H12" s="1"/>
      <c r="I12" s="12" t="s">
        <v>11</v>
      </c>
      <c r="J12" s="12"/>
      <c r="K12" s="12"/>
      <c r="L12" s="12"/>
      <c r="M12" s="12"/>
      <c r="N12" s="12"/>
      <c r="O12" s="9"/>
      <c r="P12" s="9"/>
      <c r="Q12" s="9"/>
      <c r="R12" s="9"/>
      <c r="S12" s="9"/>
      <c r="T12" s="9"/>
      <c r="AC12" s="9"/>
      <c r="AD12" s="9"/>
      <c r="AE12" s="9"/>
      <c r="AF12" s="9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</row>
    <row r="13" spans="1:79" x14ac:dyDescent="0.2">
      <c r="A13" s="1"/>
      <c r="B13" s="1"/>
      <c r="C13" s="1"/>
      <c r="D13" s="1"/>
      <c r="E13" s="1"/>
      <c r="F13" s="1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</row>
    <row r="14" spans="1:79" x14ac:dyDescent="0.2">
      <c r="A14" s="48" t="s">
        <v>12</v>
      </c>
      <c r="B14" s="48" t="s">
        <v>13</v>
      </c>
      <c r="C14" s="48" t="s">
        <v>14</v>
      </c>
      <c r="D14" s="48" t="s">
        <v>15</v>
      </c>
      <c r="E14" s="50" t="s">
        <v>16</v>
      </c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2" t="s">
        <v>121</v>
      </c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  <c r="BM14" s="52"/>
      <c r="BN14" s="52"/>
      <c r="BO14" s="52"/>
      <c r="BP14" s="52"/>
      <c r="BQ14" s="52"/>
      <c r="BR14" s="52"/>
      <c r="BS14" s="52"/>
      <c r="BT14" s="52"/>
      <c r="BU14" s="52"/>
      <c r="BV14" s="53"/>
      <c r="BW14" s="54" t="s">
        <v>17</v>
      </c>
      <c r="BX14" s="55"/>
      <c r="BY14" s="55"/>
      <c r="BZ14" s="56"/>
      <c r="CA14" s="48" t="s">
        <v>18</v>
      </c>
    </row>
    <row r="15" spans="1:79" x14ac:dyDescent="0.2">
      <c r="A15" s="49"/>
      <c r="B15" s="49"/>
      <c r="C15" s="49"/>
      <c r="D15" s="49"/>
      <c r="E15" s="42" t="s">
        <v>19</v>
      </c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4"/>
      <c r="AN15" s="42" t="s">
        <v>20</v>
      </c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4"/>
      <c r="BW15" s="57"/>
      <c r="BX15" s="58"/>
      <c r="BY15" s="58"/>
      <c r="BZ15" s="59"/>
      <c r="CA15" s="49"/>
    </row>
    <row r="16" spans="1:79" x14ac:dyDescent="0.2">
      <c r="A16" s="49"/>
      <c r="B16" s="49"/>
      <c r="C16" s="49"/>
      <c r="D16" s="49"/>
      <c r="E16" s="42" t="s">
        <v>21</v>
      </c>
      <c r="F16" s="43"/>
      <c r="G16" s="43"/>
      <c r="H16" s="43"/>
      <c r="I16" s="43"/>
      <c r="J16" s="43"/>
      <c r="K16" s="44"/>
      <c r="L16" s="42" t="s">
        <v>22</v>
      </c>
      <c r="M16" s="43"/>
      <c r="N16" s="43"/>
      <c r="O16" s="43"/>
      <c r="P16" s="43"/>
      <c r="Q16" s="43"/>
      <c r="R16" s="44"/>
      <c r="S16" s="42" t="s">
        <v>23</v>
      </c>
      <c r="T16" s="43"/>
      <c r="U16" s="43"/>
      <c r="V16" s="43"/>
      <c r="W16" s="43"/>
      <c r="X16" s="43"/>
      <c r="Y16" s="44"/>
      <c r="Z16" s="42" t="s">
        <v>24</v>
      </c>
      <c r="AA16" s="43"/>
      <c r="AB16" s="43"/>
      <c r="AC16" s="43"/>
      <c r="AD16" s="43"/>
      <c r="AE16" s="43"/>
      <c r="AF16" s="44"/>
      <c r="AG16" s="42" t="s">
        <v>25</v>
      </c>
      <c r="AH16" s="43"/>
      <c r="AI16" s="43"/>
      <c r="AJ16" s="43"/>
      <c r="AK16" s="43"/>
      <c r="AL16" s="43"/>
      <c r="AM16" s="44"/>
      <c r="AN16" s="42" t="s">
        <v>21</v>
      </c>
      <c r="AO16" s="43"/>
      <c r="AP16" s="43"/>
      <c r="AQ16" s="43"/>
      <c r="AR16" s="43"/>
      <c r="AS16" s="43"/>
      <c r="AT16" s="44"/>
      <c r="AU16" s="42" t="s">
        <v>22</v>
      </c>
      <c r="AV16" s="43"/>
      <c r="AW16" s="43"/>
      <c r="AX16" s="43"/>
      <c r="AY16" s="43"/>
      <c r="AZ16" s="43"/>
      <c r="BA16" s="44"/>
      <c r="BB16" s="42" t="s">
        <v>23</v>
      </c>
      <c r="BC16" s="43"/>
      <c r="BD16" s="43"/>
      <c r="BE16" s="43"/>
      <c r="BF16" s="43"/>
      <c r="BG16" s="43"/>
      <c r="BH16" s="44"/>
      <c r="BI16" s="42" t="s">
        <v>24</v>
      </c>
      <c r="BJ16" s="43"/>
      <c r="BK16" s="43"/>
      <c r="BL16" s="43"/>
      <c r="BM16" s="43"/>
      <c r="BN16" s="43"/>
      <c r="BO16" s="44"/>
      <c r="BP16" s="42" t="s">
        <v>25</v>
      </c>
      <c r="BQ16" s="43"/>
      <c r="BR16" s="43"/>
      <c r="BS16" s="43"/>
      <c r="BT16" s="43"/>
      <c r="BU16" s="43"/>
      <c r="BV16" s="44"/>
      <c r="BW16" s="60"/>
      <c r="BX16" s="61"/>
      <c r="BY16" s="61"/>
      <c r="BZ16" s="62"/>
      <c r="CA16" s="49"/>
    </row>
    <row r="17" spans="1:79" ht="38.25" x14ac:dyDescent="0.2">
      <c r="A17" s="49"/>
      <c r="B17" s="49"/>
      <c r="C17" s="49"/>
      <c r="D17" s="49"/>
      <c r="E17" s="13" t="s">
        <v>26</v>
      </c>
      <c r="F17" s="42" t="s">
        <v>27</v>
      </c>
      <c r="G17" s="43"/>
      <c r="H17" s="43"/>
      <c r="I17" s="43"/>
      <c r="J17" s="43"/>
      <c r="K17" s="44"/>
      <c r="L17" s="13" t="s">
        <v>26</v>
      </c>
      <c r="M17" s="42" t="s">
        <v>27</v>
      </c>
      <c r="N17" s="43"/>
      <c r="O17" s="43"/>
      <c r="P17" s="43"/>
      <c r="Q17" s="43"/>
      <c r="R17" s="44"/>
      <c r="S17" s="13" t="s">
        <v>26</v>
      </c>
      <c r="T17" s="42" t="s">
        <v>27</v>
      </c>
      <c r="U17" s="43"/>
      <c r="V17" s="43"/>
      <c r="W17" s="43"/>
      <c r="X17" s="43"/>
      <c r="Y17" s="44"/>
      <c r="Z17" s="13" t="s">
        <v>26</v>
      </c>
      <c r="AA17" s="42" t="s">
        <v>27</v>
      </c>
      <c r="AB17" s="43"/>
      <c r="AC17" s="43"/>
      <c r="AD17" s="43"/>
      <c r="AE17" s="43"/>
      <c r="AF17" s="44"/>
      <c r="AG17" s="13" t="s">
        <v>26</v>
      </c>
      <c r="AH17" s="42" t="s">
        <v>27</v>
      </c>
      <c r="AI17" s="43"/>
      <c r="AJ17" s="43"/>
      <c r="AK17" s="43"/>
      <c r="AL17" s="43"/>
      <c r="AM17" s="44"/>
      <c r="AN17" s="13" t="s">
        <v>26</v>
      </c>
      <c r="AO17" s="42" t="s">
        <v>27</v>
      </c>
      <c r="AP17" s="43"/>
      <c r="AQ17" s="43"/>
      <c r="AR17" s="43"/>
      <c r="AS17" s="43"/>
      <c r="AT17" s="44"/>
      <c r="AU17" s="13" t="s">
        <v>26</v>
      </c>
      <c r="AV17" s="42" t="s">
        <v>27</v>
      </c>
      <c r="AW17" s="43"/>
      <c r="AX17" s="43"/>
      <c r="AY17" s="43"/>
      <c r="AZ17" s="43"/>
      <c r="BA17" s="44"/>
      <c r="BB17" s="13" t="s">
        <v>26</v>
      </c>
      <c r="BC17" s="42" t="s">
        <v>27</v>
      </c>
      <c r="BD17" s="43"/>
      <c r="BE17" s="43"/>
      <c r="BF17" s="43"/>
      <c r="BG17" s="43"/>
      <c r="BH17" s="44"/>
      <c r="BI17" s="13" t="s">
        <v>26</v>
      </c>
      <c r="BJ17" s="42" t="s">
        <v>27</v>
      </c>
      <c r="BK17" s="43"/>
      <c r="BL17" s="43"/>
      <c r="BM17" s="43"/>
      <c r="BN17" s="43"/>
      <c r="BO17" s="44"/>
      <c r="BP17" s="13" t="s">
        <v>26</v>
      </c>
      <c r="BQ17" s="42" t="s">
        <v>27</v>
      </c>
      <c r="BR17" s="43"/>
      <c r="BS17" s="43"/>
      <c r="BT17" s="43"/>
      <c r="BU17" s="43"/>
      <c r="BV17" s="44"/>
      <c r="BW17" s="42" t="s">
        <v>26</v>
      </c>
      <c r="BX17" s="44"/>
      <c r="BY17" s="43" t="s">
        <v>27</v>
      </c>
      <c r="BZ17" s="44"/>
      <c r="CA17" s="49"/>
    </row>
    <row r="18" spans="1:79" ht="46.5" x14ac:dyDescent="0.2">
      <c r="A18" s="49"/>
      <c r="B18" s="49"/>
      <c r="C18" s="49"/>
      <c r="D18" s="49"/>
      <c r="E18" s="14" t="s">
        <v>28</v>
      </c>
      <c r="F18" s="14" t="s">
        <v>28</v>
      </c>
      <c r="G18" s="14" t="s">
        <v>29</v>
      </c>
      <c r="H18" s="14" t="s">
        <v>30</v>
      </c>
      <c r="I18" s="14" t="s">
        <v>31</v>
      </c>
      <c r="J18" s="14" t="s">
        <v>32</v>
      </c>
      <c r="K18" s="14" t="s">
        <v>33</v>
      </c>
      <c r="L18" s="14" t="s">
        <v>28</v>
      </c>
      <c r="M18" s="14" t="s">
        <v>28</v>
      </c>
      <c r="N18" s="14" t="s">
        <v>29</v>
      </c>
      <c r="O18" s="14" t="s">
        <v>30</v>
      </c>
      <c r="P18" s="14" t="s">
        <v>31</v>
      </c>
      <c r="Q18" s="14" t="s">
        <v>32</v>
      </c>
      <c r="R18" s="14" t="s">
        <v>33</v>
      </c>
      <c r="S18" s="14" t="s">
        <v>28</v>
      </c>
      <c r="T18" s="14" t="s">
        <v>28</v>
      </c>
      <c r="U18" s="14" t="s">
        <v>29</v>
      </c>
      <c r="V18" s="14" t="s">
        <v>30</v>
      </c>
      <c r="W18" s="14" t="s">
        <v>31</v>
      </c>
      <c r="X18" s="14" t="s">
        <v>32</v>
      </c>
      <c r="Y18" s="14" t="s">
        <v>33</v>
      </c>
      <c r="Z18" s="14" t="s">
        <v>28</v>
      </c>
      <c r="AA18" s="14" t="s">
        <v>28</v>
      </c>
      <c r="AB18" s="14" t="s">
        <v>29</v>
      </c>
      <c r="AC18" s="14" t="s">
        <v>30</v>
      </c>
      <c r="AD18" s="14" t="s">
        <v>31</v>
      </c>
      <c r="AE18" s="14" t="s">
        <v>32</v>
      </c>
      <c r="AF18" s="14" t="s">
        <v>33</v>
      </c>
      <c r="AG18" s="14" t="s">
        <v>28</v>
      </c>
      <c r="AH18" s="14" t="s">
        <v>28</v>
      </c>
      <c r="AI18" s="14" t="s">
        <v>29</v>
      </c>
      <c r="AJ18" s="14" t="s">
        <v>30</v>
      </c>
      <c r="AK18" s="14" t="s">
        <v>31</v>
      </c>
      <c r="AL18" s="14" t="s">
        <v>32</v>
      </c>
      <c r="AM18" s="14" t="s">
        <v>33</v>
      </c>
      <c r="AN18" s="14" t="s">
        <v>28</v>
      </c>
      <c r="AO18" s="14" t="s">
        <v>28</v>
      </c>
      <c r="AP18" s="14" t="s">
        <v>29</v>
      </c>
      <c r="AQ18" s="14" t="s">
        <v>30</v>
      </c>
      <c r="AR18" s="14" t="s">
        <v>31</v>
      </c>
      <c r="AS18" s="14" t="s">
        <v>32</v>
      </c>
      <c r="AT18" s="14" t="s">
        <v>33</v>
      </c>
      <c r="AU18" s="14" t="s">
        <v>28</v>
      </c>
      <c r="AV18" s="14" t="s">
        <v>28</v>
      </c>
      <c r="AW18" s="14" t="s">
        <v>29</v>
      </c>
      <c r="AX18" s="14" t="s">
        <v>30</v>
      </c>
      <c r="AY18" s="14" t="s">
        <v>31</v>
      </c>
      <c r="AZ18" s="14" t="s">
        <v>32</v>
      </c>
      <c r="BA18" s="14" t="s">
        <v>33</v>
      </c>
      <c r="BB18" s="14" t="s">
        <v>28</v>
      </c>
      <c r="BC18" s="14" t="s">
        <v>28</v>
      </c>
      <c r="BD18" s="14" t="s">
        <v>29</v>
      </c>
      <c r="BE18" s="14" t="s">
        <v>30</v>
      </c>
      <c r="BF18" s="14" t="s">
        <v>31</v>
      </c>
      <c r="BG18" s="14" t="s">
        <v>32</v>
      </c>
      <c r="BH18" s="14" t="s">
        <v>33</v>
      </c>
      <c r="BI18" s="14" t="s">
        <v>28</v>
      </c>
      <c r="BJ18" s="14" t="s">
        <v>28</v>
      </c>
      <c r="BK18" s="14" t="s">
        <v>29</v>
      </c>
      <c r="BL18" s="14" t="s">
        <v>30</v>
      </c>
      <c r="BM18" s="14" t="s">
        <v>31</v>
      </c>
      <c r="BN18" s="14" t="s">
        <v>32</v>
      </c>
      <c r="BO18" s="14" t="s">
        <v>33</v>
      </c>
      <c r="BP18" s="14" t="s">
        <v>28</v>
      </c>
      <c r="BQ18" s="14" t="s">
        <v>28</v>
      </c>
      <c r="BR18" s="14" t="s">
        <v>29</v>
      </c>
      <c r="BS18" s="14" t="s">
        <v>30</v>
      </c>
      <c r="BT18" s="14" t="s">
        <v>31</v>
      </c>
      <c r="BU18" s="14" t="s">
        <v>32</v>
      </c>
      <c r="BV18" s="14" t="s">
        <v>33</v>
      </c>
      <c r="BW18" s="13" t="s">
        <v>28</v>
      </c>
      <c r="BX18" s="13" t="s">
        <v>34</v>
      </c>
      <c r="BY18" s="13" t="s">
        <v>28</v>
      </c>
      <c r="BZ18" s="13" t="s">
        <v>34</v>
      </c>
      <c r="CA18" s="49"/>
    </row>
    <row r="19" spans="1:79" x14ac:dyDescent="0.2">
      <c r="A19" s="15">
        <v>1</v>
      </c>
      <c r="B19" s="15">
        <v>2</v>
      </c>
      <c r="C19" s="15">
        <v>3</v>
      </c>
      <c r="D19" s="15">
        <v>4</v>
      </c>
      <c r="E19" s="15" t="s">
        <v>35</v>
      </c>
      <c r="F19" s="15" t="s">
        <v>36</v>
      </c>
      <c r="G19" s="15" t="s">
        <v>37</v>
      </c>
      <c r="H19" s="15" t="s">
        <v>38</v>
      </c>
      <c r="I19" s="15" t="s">
        <v>39</v>
      </c>
      <c r="J19" s="15" t="s">
        <v>40</v>
      </c>
      <c r="K19" s="15" t="s">
        <v>41</v>
      </c>
      <c r="L19" s="15" t="s">
        <v>42</v>
      </c>
      <c r="M19" s="15" t="s">
        <v>43</v>
      </c>
      <c r="N19" s="15" t="s">
        <v>44</v>
      </c>
      <c r="O19" s="15" t="s">
        <v>45</v>
      </c>
      <c r="P19" s="15" t="s">
        <v>46</v>
      </c>
      <c r="Q19" s="15" t="s">
        <v>47</v>
      </c>
      <c r="R19" s="15" t="s">
        <v>48</v>
      </c>
      <c r="S19" s="15" t="s">
        <v>49</v>
      </c>
      <c r="T19" s="15" t="s">
        <v>50</v>
      </c>
      <c r="U19" s="15" t="s">
        <v>51</v>
      </c>
      <c r="V19" s="15" t="s">
        <v>52</v>
      </c>
      <c r="W19" s="15" t="s">
        <v>53</v>
      </c>
      <c r="X19" s="15" t="s">
        <v>54</v>
      </c>
      <c r="Y19" s="15" t="s">
        <v>55</v>
      </c>
      <c r="Z19" s="15" t="s">
        <v>56</v>
      </c>
      <c r="AA19" s="15" t="s">
        <v>57</v>
      </c>
      <c r="AB19" s="15" t="s">
        <v>58</v>
      </c>
      <c r="AC19" s="15" t="s">
        <v>59</v>
      </c>
      <c r="AD19" s="15" t="s">
        <v>60</v>
      </c>
      <c r="AE19" s="15" t="s">
        <v>61</v>
      </c>
      <c r="AF19" s="15" t="s">
        <v>62</v>
      </c>
      <c r="AG19" s="15" t="s">
        <v>63</v>
      </c>
      <c r="AH19" s="15" t="s">
        <v>64</v>
      </c>
      <c r="AI19" s="15" t="s">
        <v>65</v>
      </c>
      <c r="AJ19" s="15" t="s">
        <v>66</v>
      </c>
      <c r="AK19" s="15" t="s">
        <v>67</v>
      </c>
      <c r="AL19" s="15" t="s">
        <v>68</v>
      </c>
      <c r="AM19" s="15" t="s">
        <v>69</v>
      </c>
      <c r="AN19" s="15" t="s">
        <v>70</v>
      </c>
      <c r="AO19" s="15" t="s">
        <v>71</v>
      </c>
      <c r="AP19" s="15" t="s">
        <v>72</v>
      </c>
      <c r="AQ19" s="15" t="s">
        <v>73</v>
      </c>
      <c r="AR19" s="15" t="s">
        <v>74</v>
      </c>
      <c r="AS19" s="15" t="s">
        <v>75</v>
      </c>
      <c r="AT19" s="15" t="s">
        <v>76</v>
      </c>
      <c r="AU19" s="15" t="s">
        <v>77</v>
      </c>
      <c r="AV19" s="15" t="s">
        <v>78</v>
      </c>
      <c r="AW19" s="15" t="s">
        <v>79</v>
      </c>
      <c r="AX19" s="15" t="s">
        <v>80</v>
      </c>
      <c r="AY19" s="15" t="s">
        <v>81</v>
      </c>
      <c r="AZ19" s="15" t="s">
        <v>82</v>
      </c>
      <c r="BA19" s="15" t="s">
        <v>83</v>
      </c>
      <c r="BB19" s="15" t="s">
        <v>84</v>
      </c>
      <c r="BC19" s="15" t="s">
        <v>85</v>
      </c>
      <c r="BD19" s="15" t="s">
        <v>86</v>
      </c>
      <c r="BE19" s="15" t="s">
        <v>87</v>
      </c>
      <c r="BF19" s="15" t="s">
        <v>88</v>
      </c>
      <c r="BG19" s="15" t="s">
        <v>89</v>
      </c>
      <c r="BH19" s="15" t="s">
        <v>90</v>
      </c>
      <c r="BI19" s="15" t="s">
        <v>91</v>
      </c>
      <c r="BJ19" s="15" t="s">
        <v>92</v>
      </c>
      <c r="BK19" s="15" t="s">
        <v>93</v>
      </c>
      <c r="BL19" s="15" t="s">
        <v>94</v>
      </c>
      <c r="BM19" s="15" t="s">
        <v>95</v>
      </c>
      <c r="BN19" s="15" t="s">
        <v>96</v>
      </c>
      <c r="BO19" s="15" t="s">
        <v>97</v>
      </c>
      <c r="BP19" s="15" t="s">
        <v>98</v>
      </c>
      <c r="BQ19" s="15" t="s">
        <v>99</v>
      </c>
      <c r="BR19" s="15" t="s">
        <v>100</v>
      </c>
      <c r="BS19" s="15" t="s">
        <v>101</v>
      </c>
      <c r="BT19" s="15" t="s">
        <v>102</v>
      </c>
      <c r="BU19" s="15" t="s">
        <v>103</v>
      </c>
      <c r="BV19" s="15" t="s">
        <v>104</v>
      </c>
      <c r="BW19" s="15">
        <v>7</v>
      </c>
      <c r="BX19" s="15">
        <v>8</v>
      </c>
      <c r="BY19" s="15">
        <v>9</v>
      </c>
      <c r="BZ19" s="15">
        <v>10</v>
      </c>
      <c r="CA19" s="15">
        <v>11</v>
      </c>
    </row>
    <row r="20" spans="1:79" ht="25.5" x14ac:dyDescent="0.2">
      <c r="A20" s="29" t="s">
        <v>106</v>
      </c>
      <c r="B20" s="17" t="s">
        <v>107</v>
      </c>
      <c r="C20" s="13"/>
      <c r="D20" s="19"/>
      <c r="E20" s="32"/>
      <c r="F20" s="20"/>
      <c r="G20" s="21"/>
      <c r="H20" s="21"/>
      <c r="I20" s="21"/>
      <c r="J20" s="21"/>
      <c r="K20" s="21"/>
      <c r="L20" s="32"/>
      <c r="M20" s="20"/>
      <c r="N20" s="21"/>
      <c r="O20" s="21"/>
      <c r="P20" s="21"/>
      <c r="Q20" s="21"/>
      <c r="R20" s="21"/>
      <c r="S20" s="32"/>
      <c r="T20" s="20"/>
      <c r="U20" s="21"/>
      <c r="V20" s="21"/>
      <c r="W20" s="21"/>
      <c r="X20" s="21"/>
      <c r="Y20" s="21"/>
      <c r="Z20" s="32"/>
      <c r="AA20" s="20"/>
      <c r="AB20" s="21"/>
      <c r="AC20" s="21"/>
      <c r="AD20" s="21"/>
      <c r="AE20" s="21"/>
      <c r="AF20" s="21"/>
      <c r="AG20" s="32"/>
      <c r="AH20" s="20"/>
      <c r="AI20" s="21"/>
      <c r="AJ20" s="21"/>
      <c r="AK20" s="21"/>
      <c r="AL20" s="21"/>
      <c r="AM20" s="21"/>
      <c r="AN20" s="32"/>
      <c r="AO20" s="32"/>
      <c r="AP20" s="32"/>
      <c r="AQ20" s="32"/>
      <c r="AR20" s="32"/>
      <c r="AS20" s="32"/>
      <c r="AT20" s="32"/>
      <c r="AU20" s="21"/>
      <c r="AV20" s="21"/>
      <c r="AW20" s="21"/>
      <c r="AX20" s="21"/>
      <c r="AY20" s="21"/>
      <c r="AZ20" s="21"/>
      <c r="BA20" s="21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4"/>
    </row>
    <row r="21" spans="1:79" ht="89.25" customHeight="1" x14ac:dyDescent="0.2">
      <c r="A21" s="34" t="s">
        <v>119</v>
      </c>
      <c r="B21" s="27" t="s">
        <v>124</v>
      </c>
      <c r="C21" s="28" t="s">
        <v>122</v>
      </c>
      <c r="D21" s="26">
        <v>2.1651232467275001</v>
      </c>
      <c r="E21" s="33">
        <f t="shared" ref="E21:E22" si="0">L21+S21+Z21+AG21</f>
        <v>0</v>
      </c>
      <c r="F21" s="20">
        <f>D21-E21</f>
        <v>2.1651232467275001</v>
      </c>
      <c r="G21" s="21">
        <v>0</v>
      </c>
      <c r="H21" s="21">
        <v>0</v>
      </c>
      <c r="I21" s="21">
        <v>0.3</v>
      </c>
      <c r="J21" s="21">
        <v>0</v>
      </c>
      <c r="K21" s="21">
        <v>0</v>
      </c>
      <c r="L21" s="32">
        <v>0</v>
      </c>
      <c r="M21" s="20">
        <v>0</v>
      </c>
      <c r="N21" s="21">
        <v>0</v>
      </c>
      <c r="O21" s="21">
        <v>0</v>
      </c>
      <c r="P21" s="21">
        <v>0</v>
      </c>
      <c r="Q21" s="21">
        <v>0</v>
      </c>
      <c r="R21" s="21">
        <v>0</v>
      </c>
      <c r="S21" s="32">
        <v>0</v>
      </c>
      <c r="T21" s="20">
        <v>0</v>
      </c>
      <c r="U21" s="21">
        <v>0</v>
      </c>
      <c r="V21" s="21">
        <v>0</v>
      </c>
      <c r="W21" s="21">
        <v>0</v>
      </c>
      <c r="X21" s="21">
        <v>0</v>
      </c>
      <c r="Y21" s="21">
        <v>0</v>
      </c>
      <c r="Z21" s="32">
        <v>0</v>
      </c>
      <c r="AA21" s="20">
        <v>0</v>
      </c>
      <c r="AB21" s="21">
        <v>0</v>
      </c>
      <c r="AC21" s="21">
        <v>0</v>
      </c>
      <c r="AD21" s="21">
        <v>0</v>
      </c>
      <c r="AE21" s="21">
        <v>0</v>
      </c>
      <c r="AF21" s="21">
        <v>0</v>
      </c>
      <c r="AG21" s="32">
        <v>0</v>
      </c>
      <c r="AH21" s="20">
        <f t="shared" ref="AH21:AH24" si="1">F21</f>
        <v>2.1651232467275001</v>
      </c>
      <c r="AI21" s="21">
        <v>0</v>
      </c>
      <c r="AJ21" s="21">
        <v>0</v>
      </c>
      <c r="AK21" s="21">
        <v>0.3</v>
      </c>
      <c r="AL21" s="21">
        <v>0</v>
      </c>
      <c r="AM21" s="21">
        <v>0</v>
      </c>
      <c r="AN21" s="32">
        <v>0</v>
      </c>
      <c r="AO21" s="32">
        <f>AV21+BC21+BJ21+BQ21</f>
        <v>0</v>
      </c>
      <c r="AP21" s="32">
        <v>0</v>
      </c>
      <c r="AQ21" s="32">
        <v>0</v>
      </c>
      <c r="AR21" s="32">
        <f>AY21+BF21+BM21+BT21</f>
        <v>0</v>
      </c>
      <c r="AS21" s="32">
        <v>0</v>
      </c>
      <c r="AT21" s="32">
        <v>0</v>
      </c>
      <c r="AU21" s="21">
        <v>0</v>
      </c>
      <c r="AV21" s="21">
        <v>0</v>
      </c>
      <c r="AW21" s="21">
        <v>0</v>
      </c>
      <c r="AX21" s="21">
        <v>0</v>
      </c>
      <c r="AY21" s="21">
        <v>0</v>
      </c>
      <c r="AZ21" s="21">
        <v>0</v>
      </c>
      <c r="BA21" s="21">
        <v>0</v>
      </c>
      <c r="BB21" s="21">
        <v>0</v>
      </c>
      <c r="BC21" s="21">
        <v>0</v>
      </c>
      <c r="BD21" s="21">
        <v>0</v>
      </c>
      <c r="BE21" s="21">
        <v>0</v>
      </c>
      <c r="BF21" s="21">
        <v>0</v>
      </c>
      <c r="BG21" s="21">
        <v>0</v>
      </c>
      <c r="BH21" s="21">
        <v>0</v>
      </c>
      <c r="BI21" s="21">
        <v>0</v>
      </c>
      <c r="BJ21" s="21">
        <v>0</v>
      </c>
      <c r="BK21" s="21">
        <v>0</v>
      </c>
      <c r="BL21" s="21">
        <v>0</v>
      </c>
      <c r="BM21" s="21">
        <v>0</v>
      </c>
      <c r="BN21" s="21">
        <v>0</v>
      </c>
      <c r="BO21" s="21">
        <v>0</v>
      </c>
      <c r="BP21" s="21">
        <v>0</v>
      </c>
      <c r="BQ21" s="21">
        <v>0</v>
      </c>
      <c r="BR21" s="21">
        <v>0</v>
      </c>
      <c r="BS21" s="21">
        <v>0</v>
      </c>
      <c r="BT21" s="21">
        <v>0</v>
      </c>
      <c r="BU21" s="21">
        <v>0</v>
      </c>
      <c r="BV21" s="21">
        <v>0</v>
      </c>
      <c r="BW21" s="22"/>
      <c r="BX21" s="22"/>
      <c r="BY21" s="35">
        <v>0</v>
      </c>
      <c r="BZ21" s="36">
        <v>0</v>
      </c>
      <c r="CA21" s="24"/>
    </row>
    <row r="22" spans="1:79" ht="51" customHeight="1" x14ac:dyDescent="0.2">
      <c r="A22" s="34" t="s">
        <v>120</v>
      </c>
      <c r="B22" s="27" t="s">
        <v>125</v>
      </c>
      <c r="C22" s="28" t="s">
        <v>123</v>
      </c>
      <c r="D22" s="26">
        <v>3.45468392498314</v>
      </c>
      <c r="E22" s="33">
        <f t="shared" si="0"/>
        <v>0</v>
      </c>
      <c r="F22" s="20">
        <f>D22-E22</f>
        <v>3.45468392498314</v>
      </c>
      <c r="G22" s="21">
        <v>0</v>
      </c>
      <c r="H22" s="21">
        <v>0</v>
      </c>
      <c r="I22" s="21">
        <v>0.6</v>
      </c>
      <c r="J22" s="21">
        <v>0</v>
      </c>
      <c r="K22" s="21">
        <v>0</v>
      </c>
      <c r="L22" s="32">
        <v>0</v>
      </c>
      <c r="M22" s="20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32">
        <v>0</v>
      </c>
      <c r="T22" s="20">
        <v>0</v>
      </c>
      <c r="U22" s="21">
        <v>0</v>
      </c>
      <c r="V22" s="21">
        <v>0</v>
      </c>
      <c r="W22" s="21">
        <v>0</v>
      </c>
      <c r="X22" s="21">
        <v>0</v>
      </c>
      <c r="Y22" s="21">
        <v>0</v>
      </c>
      <c r="Z22" s="32">
        <v>0</v>
      </c>
      <c r="AA22" s="20">
        <v>0</v>
      </c>
      <c r="AB22" s="21">
        <v>0</v>
      </c>
      <c r="AC22" s="21">
        <v>0</v>
      </c>
      <c r="AD22" s="21">
        <v>0</v>
      </c>
      <c r="AE22" s="21">
        <v>0</v>
      </c>
      <c r="AF22" s="21">
        <v>0</v>
      </c>
      <c r="AG22" s="32">
        <v>0</v>
      </c>
      <c r="AH22" s="20">
        <f t="shared" si="1"/>
        <v>3.45468392498314</v>
      </c>
      <c r="AI22" s="21">
        <v>0</v>
      </c>
      <c r="AJ22" s="21">
        <v>0</v>
      </c>
      <c r="AK22" s="21">
        <v>0.6</v>
      </c>
      <c r="AL22" s="21">
        <v>0</v>
      </c>
      <c r="AM22" s="21">
        <v>0</v>
      </c>
      <c r="AN22" s="32">
        <v>0</v>
      </c>
      <c r="AO22" s="32">
        <f>AV22+BC22+BJ22+BQ22</f>
        <v>3.4546839199999999</v>
      </c>
      <c r="AP22" s="32">
        <v>0</v>
      </c>
      <c r="AQ22" s="32">
        <v>0</v>
      </c>
      <c r="AR22" s="32">
        <f>AY22+BF22+BM22+BT22</f>
        <v>0.60050000000000003</v>
      </c>
      <c r="AS22" s="32">
        <v>0</v>
      </c>
      <c r="AT22" s="32">
        <v>0</v>
      </c>
      <c r="AU22" s="21">
        <v>0</v>
      </c>
      <c r="AV22" s="21">
        <v>0</v>
      </c>
      <c r="AW22" s="21">
        <v>0</v>
      </c>
      <c r="AX22" s="21">
        <v>0</v>
      </c>
      <c r="AY22" s="21">
        <v>0</v>
      </c>
      <c r="AZ22" s="21">
        <v>0</v>
      </c>
      <c r="BA22" s="21">
        <v>0</v>
      </c>
      <c r="BB22" s="21">
        <v>0</v>
      </c>
      <c r="BC22" s="21">
        <v>3.4546839199999999</v>
      </c>
      <c r="BD22" s="21">
        <v>0</v>
      </c>
      <c r="BE22" s="21">
        <v>0</v>
      </c>
      <c r="BF22" s="21">
        <v>0.60050000000000003</v>
      </c>
      <c r="BG22" s="21">
        <v>0</v>
      </c>
      <c r="BH22" s="21">
        <v>0</v>
      </c>
      <c r="BI22" s="21">
        <v>0</v>
      </c>
      <c r="BJ22" s="21">
        <v>0</v>
      </c>
      <c r="BK22" s="21">
        <v>0</v>
      </c>
      <c r="BL22" s="21">
        <v>0</v>
      </c>
      <c r="BM22" s="21">
        <v>0</v>
      </c>
      <c r="BN22" s="21">
        <v>0</v>
      </c>
      <c r="BO22" s="21">
        <v>0</v>
      </c>
      <c r="BP22" s="21">
        <v>0</v>
      </c>
      <c r="BQ22" s="21">
        <v>0</v>
      </c>
      <c r="BR22" s="21">
        <v>0</v>
      </c>
      <c r="BS22" s="21">
        <v>0</v>
      </c>
      <c r="BT22" s="21">
        <v>0</v>
      </c>
      <c r="BU22" s="21">
        <v>0</v>
      </c>
      <c r="BV22" s="21">
        <v>0</v>
      </c>
      <c r="BW22" s="22"/>
      <c r="BX22" s="22"/>
      <c r="BY22" s="35">
        <f>BC22-AH22</f>
        <v>-4.9831401227606875E-9</v>
      </c>
      <c r="BZ22" s="36">
        <f t="shared" ref="BZ21:BZ22" si="2">BY22/F22*100</f>
        <v>-1.4424301125565364E-7</v>
      </c>
      <c r="CA22" s="37"/>
    </row>
    <row r="23" spans="1:79" ht="25.5" x14ac:dyDescent="0.2">
      <c r="A23" s="29" t="s">
        <v>114</v>
      </c>
      <c r="B23" s="30" t="s">
        <v>108</v>
      </c>
      <c r="C23" s="18"/>
      <c r="D23" s="38"/>
      <c r="E23" s="32"/>
      <c r="F23" s="20"/>
      <c r="G23" s="21"/>
      <c r="H23" s="21"/>
      <c r="I23" s="21"/>
      <c r="J23" s="21"/>
      <c r="K23" s="21"/>
      <c r="L23" s="32"/>
      <c r="M23" s="20"/>
      <c r="N23" s="21"/>
      <c r="O23" s="21"/>
      <c r="P23" s="21"/>
      <c r="Q23" s="21"/>
      <c r="R23" s="21"/>
      <c r="S23" s="32"/>
      <c r="T23" s="20"/>
      <c r="U23" s="21"/>
      <c r="V23" s="21"/>
      <c r="W23" s="21"/>
      <c r="X23" s="21"/>
      <c r="Y23" s="21"/>
      <c r="Z23" s="32"/>
      <c r="AA23" s="20"/>
      <c r="AB23" s="21"/>
      <c r="AC23" s="21"/>
      <c r="AD23" s="21"/>
      <c r="AE23" s="21"/>
      <c r="AF23" s="21"/>
      <c r="AG23" s="32"/>
      <c r="AH23" s="20"/>
      <c r="AI23" s="21"/>
      <c r="AJ23" s="21"/>
      <c r="AK23" s="21"/>
      <c r="AL23" s="21"/>
      <c r="AM23" s="21"/>
      <c r="AN23" s="32"/>
      <c r="AO23" s="32"/>
      <c r="AP23" s="32"/>
      <c r="AQ23" s="32"/>
      <c r="AR23" s="32"/>
      <c r="AS23" s="32"/>
      <c r="AT23" s="32"/>
      <c r="AU23" s="21"/>
      <c r="AV23" s="21"/>
      <c r="AW23" s="21"/>
      <c r="AX23" s="21"/>
      <c r="AY23" s="21"/>
      <c r="AZ23" s="21"/>
      <c r="BA23" s="21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4"/>
    </row>
    <row r="24" spans="1:79" ht="25.5" x14ac:dyDescent="0.2">
      <c r="A24" s="34" t="s">
        <v>115</v>
      </c>
      <c r="B24" s="27" t="s">
        <v>111</v>
      </c>
      <c r="C24" s="28" t="s">
        <v>112</v>
      </c>
      <c r="D24" s="26">
        <v>0</v>
      </c>
      <c r="E24" s="33">
        <f>L24+S24+Z24+AG24</f>
        <v>0</v>
      </c>
      <c r="F24" s="20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32">
        <v>0</v>
      </c>
      <c r="M24" s="20">
        <v>0</v>
      </c>
      <c r="N24" s="21">
        <v>0</v>
      </c>
      <c r="O24" s="21">
        <v>0</v>
      </c>
      <c r="P24" s="21">
        <v>0</v>
      </c>
      <c r="Q24" s="21">
        <v>0</v>
      </c>
      <c r="R24" s="21">
        <v>0</v>
      </c>
      <c r="S24" s="32">
        <v>0</v>
      </c>
      <c r="T24" s="20">
        <v>0</v>
      </c>
      <c r="U24" s="21">
        <v>0</v>
      </c>
      <c r="V24" s="21">
        <v>0</v>
      </c>
      <c r="W24" s="21">
        <v>0</v>
      </c>
      <c r="X24" s="21">
        <v>0</v>
      </c>
      <c r="Y24" s="21">
        <v>0</v>
      </c>
      <c r="Z24" s="32">
        <v>0</v>
      </c>
      <c r="AA24" s="20">
        <v>0</v>
      </c>
      <c r="AB24" s="21">
        <v>0</v>
      </c>
      <c r="AC24" s="21">
        <v>0</v>
      </c>
      <c r="AD24" s="21">
        <v>0</v>
      </c>
      <c r="AE24" s="21">
        <v>0</v>
      </c>
      <c r="AF24" s="21">
        <v>0</v>
      </c>
      <c r="AG24" s="32">
        <v>0</v>
      </c>
      <c r="AH24" s="20">
        <f t="shared" si="1"/>
        <v>0</v>
      </c>
      <c r="AI24" s="21">
        <v>0</v>
      </c>
      <c r="AJ24" s="21">
        <v>0</v>
      </c>
      <c r="AK24" s="21">
        <v>0</v>
      </c>
      <c r="AL24" s="21">
        <v>0</v>
      </c>
      <c r="AM24" s="21">
        <v>0</v>
      </c>
      <c r="AN24" s="32">
        <v>0</v>
      </c>
      <c r="AO24" s="32">
        <f>AV24+BC24+BJ24+BQ24</f>
        <v>0</v>
      </c>
      <c r="AP24" s="32">
        <v>0</v>
      </c>
      <c r="AQ24" s="32">
        <v>0</v>
      </c>
      <c r="AR24" s="32">
        <f>AY24+BF24+BM24+BT24</f>
        <v>0</v>
      </c>
      <c r="AS24" s="32">
        <v>0</v>
      </c>
      <c r="AT24" s="32">
        <v>0</v>
      </c>
      <c r="AU24" s="21">
        <v>0</v>
      </c>
      <c r="AV24" s="21">
        <v>0</v>
      </c>
      <c r="AW24" s="21">
        <v>0</v>
      </c>
      <c r="AX24" s="21">
        <v>0</v>
      </c>
      <c r="AY24" s="21">
        <v>0</v>
      </c>
      <c r="AZ24" s="21">
        <v>0</v>
      </c>
      <c r="BA24" s="21">
        <v>0</v>
      </c>
      <c r="BB24" s="21">
        <v>0</v>
      </c>
      <c r="BC24" s="21">
        <v>0</v>
      </c>
      <c r="BD24" s="21">
        <v>0</v>
      </c>
      <c r="BE24" s="21">
        <v>0</v>
      </c>
      <c r="BF24" s="21">
        <v>0</v>
      </c>
      <c r="BG24" s="21">
        <v>0</v>
      </c>
      <c r="BH24" s="21">
        <v>0</v>
      </c>
      <c r="BI24" s="21">
        <v>0</v>
      </c>
      <c r="BJ24" s="21">
        <v>0</v>
      </c>
      <c r="BK24" s="21">
        <v>0</v>
      </c>
      <c r="BL24" s="21">
        <v>0</v>
      </c>
      <c r="BM24" s="21">
        <v>0</v>
      </c>
      <c r="BN24" s="21">
        <v>0</v>
      </c>
      <c r="BO24" s="21">
        <v>0</v>
      </c>
      <c r="BP24" s="21">
        <v>0</v>
      </c>
      <c r="BQ24" s="21">
        <v>0</v>
      </c>
      <c r="BR24" s="21">
        <v>0</v>
      </c>
      <c r="BS24" s="21">
        <v>0</v>
      </c>
      <c r="BT24" s="21">
        <v>0</v>
      </c>
      <c r="BU24" s="21">
        <v>0</v>
      </c>
      <c r="BV24" s="21">
        <v>0</v>
      </c>
      <c r="BW24" s="22"/>
      <c r="BX24" s="22"/>
      <c r="BY24" s="35">
        <v>0</v>
      </c>
      <c r="BZ24" s="36">
        <v>0</v>
      </c>
      <c r="CA24" s="24"/>
    </row>
    <row r="25" spans="1:79" ht="25.5" x14ac:dyDescent="0.2">
      <c r="A25" s="34" t="s">
        <v>116</v>
      </c>
      <c r="B25" s="27" t="s">
        <v>110</v>
      </c>
      <c r="C25" s="28" t="s">
        <v>113</v>
      </c>
      <c r="D25" s="26">
        <v>2.02470681457554</v>
      </c>
      <c r="E25" s="33">
        <f>L25+S25+Z25+AG25</f>
        <v>0</v>
      </c>
      <c r="F25" s="20">
        <f>D25-E25</f>
        <v>2.02470681457554</v>
      </c>
      <c r="G25" s="21">
        <v>0</v>
      </c>
      <c r="H25" s="21">
        <v>0</v>
      </c>
      <c r="I25" s="21">
        <v>0</v>
      </c>
      <c r="J25" s="21">
        <v>0</v>
      </c>
      <c r="K25" s="21">
        <v>5</v>
      </c>
      <c r="L25" s="32">
        <v>0</v>
      </c>
      <c r="M25" s="20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32">
        <v>0</v>
      </c>
      <c r="T25" s="20">
        <f>D25</f>
        <v>2.02470681457554</v>
      </c>
      <c r="U25" s="21">
        <v>0</v>
      </c>
      <c r="V25" s="21">
        <v>0</v>
      </c>
      <c r="W25" s="21">
        <v>0</v>
      </c>
      <c r="X25" s="21">
        <v>0</v>
      </c>
      <c r="Y25" s="21">
        <v>5</v>
      </c>
      <c r="Z25" s="32">
        <v>0</v>
      </c>
      <c r="AA25" s="20">
        <v>0</v>
      </c>
      <c r="AB25" s="21">
        <v>0</v>
      </c>
      <c r="AC25" s="21">
        <v>0</v>
      </c>
      <c r="AD25" s="21">
        <v>0</v>
      </c>
      <c r="AE25" s="21">
        <v>0</v>
      </c>
      <c r="AF25" s="21">
        <v>0</v>
      </c>
      <c r="AG25" s="32">
        <v>0</v>
      </c>
      <c r="AH25" s="20">
        <v>0</v>
      </c>
      <c r="AI25" s="21">
        <v>0</v>
      </c>
      <c r="AJ25" s="21">
        <v>0</v>
      </c>
      <c r="AK25" s="21">
        <v>0</v>
      </c>
      <c r="AL25" s="21">
        <v>0</v>
      </c>
      <c r="AM25" s="21">
        <v>0</v>
      </c>
      <c r="AN25" s="32">
        <f t="shared" ref="AN25" si="3">AU25+BB25+BI25+BP25</f>
        <v>0</v>
      </c>
      <c r="AO25" s="32">
        <f>AV25+BC25+BJ25+BQ25</f>
        <v>1.5416666699999999</v>
      </c>
      <c r="AP25" s="32">
        <f t="shared" ref="AP25" si="4">AW25+BD25+BK25+BR25</f>
        <v>0</v>
      </c>
      <c r="AQ25" s="32">
        <f t="shared" ref="AQ25" si="5">AX25+BE25+BL25+BS25</f>
        <v>0</v>
      </c>
      <c r="AR25" s="32">
        <f>AY25+BF25+BM25+BT25</f>
        <v>0</v>
      </c>
      <c r="AS25" s="32">
        <f t="shared" ref="AS25" si="6">AZ25+BG25+BN25+BU25</f>
        <v>0</v>
      </c>
      <c r="AT25" s="32">
        <f t="shared" ref="AT25" si="7">BA25+BH25+BO25+BV25</f>
        <v>0</v>
      </c>
      <c r="AU25" s="21">
        <v>0</v>
      </c>
      <c r="AV25" s="21">
        <v>0</v>
      </c>
      <c r="AW25" s="21">
        <v>0</v>
      </c>
      <c r="AX25" s="21">
        <v>0</v>
      </c>
      <c r="AY25" s="21">
        <v>0</v>
      </c>
      <c r="AZ25" s="21">
        <v>0</v>
      </c>
      <c r="BA25" s="21">
        <v>0</v>
      </c>
      <c r="BB25" s="21">
        <v>0</v>
      </c>
      <c r="BC25" s="21">
        <v>1.5416666699999999</v>
      </c>
      <c r="BD25" s="21">
        <v>0</v>
      </c>
      <c r="BE25" s="21">
        <v>0</v>
      </c>
      <c r="BF25" s="21">
        <v>0</v>
      </c>
      <c r="BG25" s="21">
        <v>0</v>
      </c>
      <c r="BH25" s="21">
        <v>0</v>
      </c>
      <c r="BI25" s="21">
        <v>0</v>
      </c>
      <c r="BJ25" s="21">
        <v>0</v>
      </c>
      <c r="BK25" s="21">
        <v>0</v>
      </c>
      <c r="BL25" s="21">
        <v>0</v>
      </c>
      <c r="BM25" s="21">
        <v>0</v>
      </c>
      <c r="BN25" s="21">
        <v>0</v>
      </c>
      <c r="BO25" s="21">
        <v>0</v>
      </c>
      <c r="BP25" s="21">
        <v>0</v>
      </c>
      <c r="BQ25" s="21">
        <v>0</v>
      </c>
      <c r="BR25" s="21">
        <v>0</v>
      </c>
      <c r="BS25" s="21">
        <v>0</v>
      </c>
      <c r="BT25" s="21">
        <v>0</v>
      </c>
      <c r="BU25" s="21">
        <v>0</v>
      </c>
      <c r="BV25" s="21">
        <v>0</v>
      </c>
      <c r="BW25" s="22"/>
      <c r="BX25" s="22"/>
      <c r="BY25" s="35">
        <f>AO25-T25</f>
        <v>-0.48304014457554012</v>
      </c>
      <c r="BZ25" s="36">
        <f>BY25/F25*100</f>
        <v>-23.857288428043582</v>
      </c>
      <c r="CA25" s="37"/>
    </row>
    <row r="26" spans="1:79" s="16" customFormat="1" ht="15.75" x14ac:dyDescent="0.25">
      <c r="A26" s="39" t="s">
        <v>105</v>
      </c>
      <c r="B26" s="40"/>
      <c r="C26" s="41"/>
      <c r="D26" s="31">
        <f t="shared" ref="D26:AN26" si="8">SUM(D20:D25)</f>
        <v>7.6445139862861797</v>
      </c>
      <c r="E26" s="32">
        <f t="shared" si="8"/>
        <v>0</v>
      </c>
      <c r="F26" s="20">
        <f t="shared" si="8"/>
        <v>7.6445139862861797</v>
      </c>
      <c r="G26" s="21">
        <f t="shared" si="8"/>
        <v>0</v>
      </c>
      <c r="H26" s="21">
        <f t="shared" si="8"/>
        <v>0</v>
      </c>
      <c r="I26" s="21">
        <f t="shared" si="8"/>
        <v>0.89999999999999991</v>
      </c>
      <c r="J26" s="21">
        <f t="shared" si="8"/>
        <v>0</v>
      </c>
      <c r="K26" s="21">
        <f t="shared" si="8"/>
        <v>5</v>
      </c>
      <c r="L26" s="21">
        <f t="shared" si="8"/>
        <v>0</v>
      </c>
      <c r="M26" s="20">
        <f t="shared" si="8"/>
        <v>0</v>
      </c>
      <c r="N26" s="21">
        <f t="shared" si="8"/>
        <v>0</v>
      </c>
      <c r="O26" s="21">
        <f t="shared" si="8"/>
        <v>0</v>
      </c>
      <c r="P26" s="21">
        <f t="shared" si="8"/>
        <v>0</v>
      </c>
      <c r="Q26" s="21">
        <f t="shared" si="8"/>
        <v>0</v>
      </c>
      <c r="R26" s="21">
        <f t="shared" si="8"/>
        <v>0</v>
      </c>
      <c r="S26" s="32">
        <f t="shared" si="8"/>
        <v>0</v>
      </c>
      <c r="T26" s="20">
        <f t="shared" si="8"/>
        <v>2.02470681457554</v>
      </c>
      <c r="U26" s="21">
        <f t="shared" si="8"/>
        <v>0</v>
      </c>
      <c r="V26" s="21">
        <f t="shared" si="8"/>
        <v>0</v>
      </c>
      <c r="W26" s="21">
        <f t="shared" si="8"/>
        <v>0</v>
      </c>
      <c r="X26" s="21">
        <f t="shared" si="8"/>
        <v>0</v>
      </c>
      <c r="Y26" s="21">
        <f t="shared" si="8"/>
        <v>5</v>
      </c>
      <c r="Z26" s="32">
        <f t="shared" si="8"/>
        <v>0</v>
      </c>
      <c r="AA26" s="20">
        <f t="shared" si="8"/>
        <v>0</v>
      </c>
      <c r="AB26" s="21">
        <f t="shared" si="8"/>
        <v>0</v>
      </c>
      <c r="AC26" s="21">
        <f t="shared" si="8"/>
        <v>0</v>
      </c>
      <c r="AD26" s="21">
        <f t="shared" si="8"/>
        <v>0</v>
      </c>
      <c r="AE26" s="21">
        <f t="shared" si="8"/>
        <v>0</v>
      </c>
      <c r="AF26" s="21">
        <f t="shared" si="8"/>
        <v>0</v>
      </c>
      <c r="AG26" s="32">
        <f t="shared" si="8"/>
        <v>0</v>
      </c>
      <c r="AH26" s="23">
        <f t="shared" si="8"/>
        <v>5.6198071717106401</v>
      </c>
      <c r="AI26" s="21">
        <f t="shared" si="8"/>
        <v>0</v>
      </c>
      <c r="AJ26" s="21">
        <f t="shared" si="8"/>
        <v>0</v>
      </c>
      <c r="AK26" s="21">
        <f t="shared" si="8"/>
        <v>0.89999999999999991</v>
      </c>
      <c r="AL26" s="21">
        <f t="shared" si="8"/>
        <v>0</v>
      </c>
      <c r="AM26" s="21">
        <f t="shared" si="8"/>
        <v>0</v>
      </c>
      <c r="AN26" s="32">
        <f t="shared" si="8"/>
        <v>0</v>
      </c>
      <c r="AO26" s="32">
        <f>AV26+BC26+BJ26+BQ26</f>
        <v>4.9963505899999996</v>
      </c>
      <c r="AP26" s="32">
        <f t="shared" ref="AP26" si="9">AW26+BD26+BK26+BR26</f>
        <v>0</v>
      </c>
      <c r="AQ26" s="32">
        <f t="shared" ref="AQ26" si="10">AX26+BE26+BL26+BS26</f>
        <v>0</v>
      </c>
      <c r="AR26" s="32">
        <f>AY26+BF26+BM26+BT26</f>
        <v>0.60050000000000003</v>
      </c>
      <c r="AS26" s="32">
        <f t="shared" ref="AS26" si="11">AZ26+BG26+BN26+BU26</f>
        <v>0</v>
      </c>
      <c r="AT26" s="32">
        <f t="shared" ref="AT26" si="12">BA26+BH26+BO26+BV26</f>
        <v>0</v>
      </c>
      <c r="AU26" s="21">
        <f t="shared" ref="AU26:BX26" si="13">SUM(AU20:AU25)</f>
        <v>0</v>
      </c>
      <c r="AV26" s="21">
        <f t="shared" si="13"/>
        <v>0</v>
      </c>
      <c r="AW26" s="21">
        <f t="shared" si="13"/>
        <v>0</v>
      </c>
      <c r="AX26" s="21">
        <f t="shared" si="13"/>
        <v>0</v>
      </c>
      <c r="AY26" s="21">
        <f t="shared" si="13"/>
        <v>0</v>
      </c>
      <c r="AZ26" s="21">
        <f t="shared" si="13"/>
        <v>0</v>
      </c>
      <c r="BA26" s="21">
        <f t="shared" si="13"/>
        <v>0</v>
      </c>
      <c r="BB26" s="21">
        <f t="shared" si="13"/>
        <v>0</v>
      </c>
      <c r="BC26" s="21">
        <f t="shared" si="13"/>
        <v>4.9963505899999996</v>
      </c>
      <c r="BD26" s="21">
        <f t="shared" si="13"/>
        <v>0</v>
      </c>
      <c r="BE26" s="21">
        <f t="shared" si="13"/>
        <v>0</v>
      </c>
      <c r="BF26" s="21">
        <f t="shared" si="13"/>
        <v>0.60050000000000003</v>
      </c>
      <c r="BG26" s="21">
        <f t="shared" si="13"/>
        <v>0</v>
      </c>
      <c r="BH26" s="21">
        <f t="shared" si="13"/>
        <v>0</v>
      </c>
      <c r="BI26" s="21">
        <f t="shared" si="13"/>
        <v>0</v>
      </c>
      <c r="BJ26" s="21">
        <f t="shared" si="13"/>
        <v>0</v>
      </c>
      <c r="BK26" s="21">
        <f t="shared" si="13"/>
        <v>0</v>
      </c>
      <c r="BL26" s="21">
        <f t="shared" si="13"/>
        <v>0</v>
      </c>
      <c r="BM26" s="21">
        <f t="shared" si="13"/>
        <v>0</v>
      </c>
      <c r="BN26" s="21">
        <f t="shared" si="13"/>
        <v>0</v>
      </c>
      <c r="BO26" s="21">
        <f t="shared" si="13"/>
        <v>0</v>
      </c>
      <c r="BP26" s="21">
        <f t="shared" si="13"/>
        <v>0</v>
      </c>
      <c r="BQ26" s="21">
        <f t="shared" si="13"/>
        <v>0</v>
      </c>
      <c r="BR26" s="21">
        <f t="shared" si="13"/>
        <v>0</v>
      </c>
      <c r="BS26" s="21">
        <f t="shared" si="13"/>
        <v>0</v>
      </c>
      <c r="BT26" s="21">
        <f t="shared" si="13"/>
        <v>0</v>
      </c>
      <c r="BU26" s="21">
        <f t="shared" si="13"/>
        <v>0</v>
      </c>
      <c r="BV26" s="21">
        <f t="shared" si="13"/>
        <v>0</v>
      </c>
      <c r="BW26" s="21">
        <f t="shared" si="13"/>
        <v>0</v>
      </c>
      <c r="BX26" s="21">
        <f t="shared" si="13"/>
        <v>0</v>
      </c>
      <c r="BY26" s="21">
        <v>0</v>
      </c>
      <c r="BZ26" s="21">
        <v>0</v>
      </c>
      <c r="CA26" s="25"/>
    </row>
    <row r="29" spans="1:79" x14ac:dyDescent="0.2">
      <c r="AO29" s="16"/>
    </row>
  </sheetData>
  <mergeCells count="36">
    <mergeCell ref="I11:Q11"/>
    <mergeCell ref="BY2:CA2"/>
    <mergeCell ref="F6:H6"/>
    <mergeCell ref="A14:A18"/>
    <mergeCell ref="B14:B18"/>
    <mergeCell ref="C14:C18"/>
    <mergeCell ref="D14:D18"/>
    <mergeCell ref="E14:AM14"/>
    <mergeCell ref="AN14:BV14"/>
    <mergeCell ref="BW14:BZ16"/>
    <mergeCell ref="CA14:CA18"/>
    <mergeCell ref="E15:AM15"/>
    <mergeCell ref="AN15:BV15"/>
    <mergeCell ref="E16:K16"/>
    <mergeCell ref="L16:R16"/>
    <mergeCell ref="S16:Y16"/>
    <mergeCell ref="Z16:AF16"/>
    <mergeCell ref="AG16:AM16"/>
    <mergeCell ref="AN16:AT16"/>
    <mergeCell ref="AU16:BA16"/>
    <mergeCell ref="BB16:BH16"/>
    <mergeCell ref="BY17:BZ17"/>
    <mergeCell ref="BI16:BO16"/>
    <mergeCell ref="BP16:BV16"/>
    <mergeCell ref="AO17:AT17"/>
    <mergeCell ref="AV17:BA17"/>
    <mergeCell ref="BC17:BH17"/>
    <mergeCell ref="A26:C26"/>
    <mergeCell ref="BJ17:BO17"/>
    <mergeCell ref="BQ17:BV17"/>
    <mergeCell ref="BW17:BX17"/>
    <mergeCell ref="F17:K17"/>
    <mergeCell ref="M17:R17"/>
    <mergeCell ref="T17:Y17"/>
    <mergeCell ref="AA17:AF17"/>
    <mergeCell ref="AH17:AM17"/>
  </mergeCells>
  <dataValidations disablePrompts="1" count="1">
    <dataValidation type="decimal" allowBlank="1" showErrorMessage="1" errorTitle="Ошибка" error="Допускается ввод только неотрицательных чисел!" sqref="D21:D22 D24:D25" xr:uid="{16F6DA54-D20A-4A30-9947-14AB46B63F05}">
      <formula1>0</formula1>
      <formula2>9.99999999999999E+23</formula2>
    </dataValidation>
  </dataValidations>
  <pageMargins left="0.11811023622047245" right="0.11811023622047245" top="0.74803149606299213" bottom="0.19685039370078741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2024-08-14T11:44:57Z</dcterms:modified>
</cp:coreProperties>
</file>