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9020" windowHeight="10840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<sst xmlns="http://schemas.openxmlformats.org/spreadsheetml/2006/main" count="259" uniqueCount="178">
  <si>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</si>
  <si>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</si>
  <si>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</si>
  <si>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</si>
  <si>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</si>
  <si>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</si>
  <si>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</si>
  <si>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</si>
  <si>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</si>
  <si>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</si>
  <si>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</si>
  <si>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</si>
  <si>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</si>
  <si>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</si>
  <si>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</si>
  <si>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</si>
  <si>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</si>
  <si>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</si>
  <si>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</si>
  <si>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</si>
  <si>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</si>
  <si>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</si>
  <si>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</si>
  <si>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</si>
  <si>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</si>
  <si>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</si>
  <si>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</si>
  <si>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</si>
  <si>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</si>
  <si>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</si>
  <si>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</si>
  <si>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</si>
  <si>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</si>
  <si>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</si>
  <si>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</si>
  <si>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</si>
  <si>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</si>
  <si>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</si>
  <si>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</si>
  <si>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</si>
  <si>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</si>
  <si>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</si>
  <si>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</si>
  <si>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</si>
  <si>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</si>
  <si>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</si>
  <si>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</si>
  <si>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</si>
  <si>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</si>
  <si>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</si>
  <si>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</si>
  <si>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</si>
  <si>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</si>
  <si>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</si>
  <si>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</si>
  <si>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</si>
  <si>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</si>
  <si>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</si>
  <si>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</si>
  <si>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</si>
  <si>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</si>
  <si>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</si>
  <si>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</si>
  <si>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</si>
  <si>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</si>
  <si>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</si>
  <si>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</si>
  <si>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</si>
  <si>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</si>
  <si>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</si>
  <si>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</si>
  <si>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</si>
  <si>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</si>
  <si>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</si>
  <si>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</si>
  <si>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</si>
  <si>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</si>
  <si>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</si>
  <si>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</si>
  <si>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</si>
  <si>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</si>
  <si>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</si>
  <si>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</si>
  <si>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</si>
  <si>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</si>
  <si>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</si>
  <si>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</si>
  <si>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</si>
  <si>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</si>
  <si>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</si>
  <si>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</si>
  <si>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</si>
  <si>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</si>
  <si>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</si>
  <si>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</si>
  <si>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</si>
  <si>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</si>
  <si>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</si>
  <si>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</si>
  <si>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</si>
  <si>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</si>
  <si>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</si>
  <si>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</si>
  <si>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</si>
  <si>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</si>
  <si>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</si>
  <si>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</si>
  <si>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</si>
  <si>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</si>
  <si>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</si>
  <si>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</si>
  <si>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</si>
  <si>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</si>
  <si>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</si>
  <si>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</si>
  <si>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</si>
  <si>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</si>
  <si>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</si>
  <si>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</si>
  <si>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</si>
  <si>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"Тверьгорэлектро"</t>
  </si>
  <si>
    <t>6903004705</t>
  </si>
  <si>
    <t>695001001</t>
  </si>
  <si>
    <t>Теплоэнергия</t>
  </si>
  <si>
    <t>1.2.12.1</t>
  </si>
  <si>
    <t>1.1.3.3.1</t>
  </si>
  <si>
    <t>Услуги связи</t>
  </si>
  <si>
    <t>1.1.3.3.2</t>
  </si>
  <si>
    <t>1.1.3.3.3</t>
  </si>
  <si>
    <t>1.1.3.3.4</t>
  </si>
  <si>
    <t>1.1.3.3.5</t>
  </si>
  <si>
    <t>1.1.3.3.6</t>
  </si>
  <si>
    <t>Расходы на услуги коммунального хозяйства</t>
  </si>
  <si>
    <t>Расходы на информационные услуги</t>
  </si>
  <si>
    <t>Расходы на аудиторские и консультационные услуги</t>
  </si>
  <si>
    <t>Расходы на биллинговую компанию</t>
  </si>
  <si>
    <t>1.1.3.3.7</t>
  </si>
  <si>
    <t>1.1.3.3.8</t>
  </si>
  <si>
    <t>1.1.3.3.9</t>
  </si>
  <si>
    <t>Прочие услуги сторонних организаций</t>
  </si>
  <si>
    <t>Расходы на командировки</t>
  </si>
  <si>
    <t>Расходы на подготовку кадров</t>
  </si>
  <si>
    <t>Расходы на обеспечение нормальных условий труда и мер по технике безопасности</t>
  </si>
  <si>
    <t>1.1.3.3.10</t>
  </si>
  <si>
    <t>1.1.3.3.11</t>
  </si>
  <si>
    <t>1.1.3.3.12</t>
  </si>
  <si>
    <t>Расходы на страхование</t>
  </si>
  <si>
    <t>Электроэнергия на хоз.нужды</t>
  </si>
  <si>
    <t>Другие прочие расходы</t>
  </si>
  <si>
    <t>Ремонт основных фондов</t>
  </si>
  <si>
    <t>1.1.3.3.13</t>
  </si>
  <si>
    <t>1.2.12.2</t>
  </si>
  <si>
    <t>Лизинг</t>
  </si>
  <si>
    <t>перераспределение на другие статьи затрат</t>
  </si>
  <si>
    <t>недостаточность тарифных источников</t>
  </si>
  <si>
    <t>2.1</t>
  </si>
  <si>
    <t>в том числе трансформаторная мощность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</si>
  <si>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</si>
  <si>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</si>
  <si>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</si>
  <si>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</si>
  <si>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</si>
  <si>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</si>
  <si>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</si>
  <si>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 уровне напряжения СН1</t>
  </si>
  <si>
    <t>уточнение количества оборудования в результате инвентаризации</t>
  </si>
  <si>
    <t>4.2</t>
  </si>
  <si>
    <t>в том числе количество условных единиц по подстанциям на  уровне напряжения СН2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</si>
  <si>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</si>
  <si>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</si>
  <si>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</si>
  <si>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</si>
  <si>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недостаточность тарифных источников, перераспределение с других статей затрат</t>
  </si>
  <si>
    <t>2015</t>
  </si>
  <si>
    <t>2019</t>
  </si>
  <si>
    <t>2015 год</t>
  </si>
  <si>
    <t>сокращение количества заявок  и средней максим.присоединяемой мощности на технологическое присоединение</t>
  </si>
  <si>
    <t xml:space="preserve">передача  объектов  департаментом по управлению имуществом администрации г.Твери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</si>
</sst>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1"/>
  <sheetViews>
    <sheetView tabSelected="1" zoomScalePageLayoutView="0" workbookViewId="0" topLeftCell="A1">
      <selection activeCell="CD57" sqref="CD57:CM57"/>
    </sheetView>
  </sheetViews>
  <sheetFormatPr defaultColWidth="0.875" defaultRowHeight="12.75"/>
  <cols>
    <col min="1" max="8" width="0.875" style="2" customWidth="1"/>
    <col min="9" max="9" width="2.125" style="2" customWidth="1"/>
    <col min="10" max="80" width="0.875" style="2" customWidth="1"/>
    <col min="81" max="81" width="3.875" style="2" customWidth="1"/>
    <col min="82" max="90" width="0.875" style="2" customWidth="1"/>
    <col min="91" max="91" width="4.875" style="2" customWidth="1"/>
    <col min="92" max="128" width="0.875" style="2" customWidth="1"/>
    <col min="129" max="129" width="1.12109375" style="2" customWidth="1"/>
    <col min="13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3.5">
      <c r="C10" s="4" t="s">
        <v>30</v>
      </c>
      <c r="D10" s="4"/>
      <c r="AG10" s="25" t="s">
        <v>120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3:66" ht="13.5">
      <c r="C11" s="4" t="s">
        <v>31</v>
      </c>
      <c r="D11" s="4"/>
      <c r="J11" s="26" t="s">
        <v>121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3.5">
      <c r="C12" s="4" t="s">
        <v>32</v>
      </c>
      <c r="D12" s="4"/>
      <c r="J12" s="27" t="s">
        <v>122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3.5">
      <c r="C13" s="4" t="s">
        <v>33</v>
      </c>
      <c r="D13" s="4"/>
      <c r="AQ13" s="28" t="s">
        <v>173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174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4" ht="15" customHeight="1"/>
    <row r="15" spans="1:129" s="6" customFormat="1" ht="13.5">
      <c r="A15" s="30" t="s">
        <v>27</v>
      </c>
      <c r="B15" s="31"/>
      <c r="C15" s="31"/>
      <c r="D15" s="31"/>
      <c r="E15" s="31"/>
      <c r="F15" s="31"/>
      <c r="G15" s="31"/>
      <c r="H15" s="31"/>
      <c r="I15" s="32"/>
      <c r="J15" s="36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0" t="s">
        <v>36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15" t="s">
        <v>175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0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  <c r="DY15" s="9"/>
    </row>
    <row r="16" spans="1:129" s="6" customFormat="1" ht="13.5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  <c r="DY16" s="9"/>
    </row>
    <row r="17" spans="1:129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42" t="s">
        <v>38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  <c r="DY17" s="9"/>
    </row>
    <row r="18" spans="1:129" s="6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5"/>
      <c r="K18" s="14" t="s">
        <v>96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8">
        <v>312234.92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45">
        <f>CD19+CD46+CD62</f>
        <v>330896.6</v>
      </c>
      <c r="CE18" s="46"/>
      <c r="CF18" s="46"/>
      <c r="CG18" s="46"/>
      <c r="CH18" s="46"/>
      <c r="CI18" s="46"/>
      <c r="CJ18" s="46"/>
      <c r="CK18" s="46"/>
      <c r="CL18" s="46"/>
      <c r="CM18" s="47"/>
      <c r="CN18" s="48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0"/>
      <c r="DY18" s="9"/>
    </row>
    <row r="19" spans="1:108" s="6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5"/>
      <c r="K19" s="14" t="s">
        <v>97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8">
        <v>234491.48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5">
        <f>CD20+CD25+CD27+CD44+CD45</f>
        <v>214987.6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48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29" s="6" customFormat="1" ht="31.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BT21+BT23</f>
        <v>91982.41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5">
        <f>CD21+CD23</f>
        <v>76799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51" t="s">
        <v>153</v>
      </c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  <c r="DY20" s="9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119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23614.1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20976.9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51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3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98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16398.9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15134.8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29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68368.31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55822.1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51" t="s">
        <v>153</v>
      </c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  <c r="DY23" s="9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18040.9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20389.6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48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100987.3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89551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48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>
        <v>17498.8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11596.2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99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38264.98</f>
        <v>38264.98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5">
        <f>CD28+CD29+CD30</f>
        <v>45399.99999999999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48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1:108" s="6" customFormat="1" ht="37.5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19"/>
      <c r="CJ28" s="19"/>
      <c r="CK28" s="19"/>
      <c r="CL28" s="19"/>
      <c r="CM28" s="20"/>
      <c r="CN28" s="54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/>
      <c r="BU29" s="16"/>
      <c r="BV29" s="16"/>
      <c r="BW29" s="16"/>
      <c r="BX29" s="16"/>
      <c r="BY29" s="16"/>
      <c r="BZ29" s="16"/>
      <c r="CA29" s="16"/>
      <c r="CB29" s="16"/>
      <c r="CC29" s="17"/>
      <c r="CD29" s="15"/>
      <c r="CE29" s="16"/>
      <c r="CF29" s="16"/>
      <c r="CG29" s="16"/>
      <c r="CH29" s="16"/>
      <c r="CI29" s="16"/>
      <c r="CJ29" s="16"/>
      <c r="CK29" s="16"/>
      <c r="CL29" s="16"/>
      <c r="CM29" s="17"/>
      <c r="CN29" s="48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</row>
    <row r="30" spans="1:108" s="6" customFormat="1" ht="30" customHeight="1">
      <c r="A30" s="11" t="s">
        <v>101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46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f>BT31+BT32+BT33+BT34+BT35+BT36+BT37+BT38+BT39+BT40+BT41+BT42+BT43</f>
        <v>38264.98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CD31+CD32+CD33+CD34+CD35+CD36+CD37+CD38+CD39+CD40+CD41+CD42+CD43</f>
        <v>45399.99999999999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48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</row>
    <row r="31" spans="1:108" s="6" customFormat="1" ht="39" customHeight="1">
      <c r="A31" s="11" t="s">
        <v>125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149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927.73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1250.5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54" t="s">
        <v>172</v>
      </c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s="6" customFormat="1" ht="30" customHeight="1">
      <c r="A32" s="11" t="s">
        <v>127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126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820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817.9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54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6" customFormat="1" ht="30" customHeight="1">
      <c r="A33" s="11" t="s">
        <v>128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132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173.9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159.8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54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s="6" customFormat="1" ht="30" customHeight="1">
      <c r="A34" s="11" t="s">
        <v>129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133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2128.7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2140.9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51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3"/>
    </row>
    <row r="35" spans="1:108" s="6" customFormat="1" ht="30" customHeight="1">
      <c r="A35" s="11" t="s">
        <v>130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134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990.7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864.9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54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s="6" customFormat="1" ht="30" customHeight="1">
      <c r="A36" s="11" t="s">
        <v>131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24114.83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24918.1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50"/>
    </row>
    <row r="37" spans="1:108" s="6" customFormat="1" ht="33" customHeight="1">
      <c r="A37" s="11" t="s">
        <v>136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139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2423.13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7179.7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54" t="s">
        <v>172</v>
      </c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s="6" customFormat="1" ht="30" customHeight="1">
      <c r="A38" s="11" t="s">
        <v>137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140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367.62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429.1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54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6"/>
    </row>
    <row r="39" spans="1:108" s="6" customFormat="1" ht="30" customHeight="1">
      <c r="A39" s="11" t="s">
        <v>138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141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422.51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8">
        <v>449.8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54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s="6" customFormat="1" ht="34.5" customHeight="1">
      <c r="A40" s="11" t="s">
        <v>143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142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1257.35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2774.1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54" t="s">
        <v>172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6" customFormat="1" ht="30" customHeight="1">
      <c r="A41" s="11" t="s">
        <v>144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146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102.49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51" t="s">
        <v>153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</row>
    <row r="42" spans="1:108" s="6" customFormat="1" ht="30" customHeight="1">
      <c r="A42" s="11" t="s">
        <v>145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147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242.8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171.5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51" t="s">
        <v>153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</row>
    <row r="43" spans="1:108" s="6" customFormat="1" ht="30" customHeight="1">
      <c r="A43" s="11" t="s">
        <v>150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148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4293.22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4243.7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48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</row>
    <row r="44" spans="1:108" s="6" customFormat="1" ht="45" customHeight="1">
      <c r="A44" s="11" t="s">
        <v>102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103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0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48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</row>
    <row r="45" spans="1:108" s="6" customFormat="1" ht="33" customHeight="1">
      <c r="A45" s="11" t="s">
        <v>104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105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>
        <v>3256.79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3237.6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54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</row>
    <row r="46" spans="1:108" s="6" customFormat="1" ht="30" customHeight="1">
      <c r="A46" s="11" t="s">
        <v>47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48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f>BT47+BT48+BT49+BT50+BT51+BT52+BT53+BT54+BT55+BT56+BT58+BT59</f>
        <v>77743.44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f>CD47+CD48+CD49+CD50+CD51+CD52+CD53+CD54+CD55+CD56+CD58+CD59</f>
        <v>115909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48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</row>
    <row r="47" spans="1:108" s="6" customFormat="1" ht="30.75" customHeight="1">
      <c r="A47" s="11" t="s">
        <v>49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2208.84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1912.7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51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3"/>
    </row>
    <row r="48" spans="1:108" s="6" customFormat="1" ht="45" customHeight="1">
      <c r="A48" s="11" t="s">
        <v>51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52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5"/>
      <c r="BU48" s="16"/>
      <c r="BV48" s="16"/>
      <c r="BW48" s="16"/>
      <c r="BX48" s="16"/>
      <c r="BY48" s="16"/>
      <c r="BZ48" s="16"/>
      <c r="CA48" s="16"/>
      <c r="CB48" s="16"/>
      <c r="CC48" s="17"/>
      <c r="CD48" s="15"/>
      <c r="CE48" s="16"/>
      <c r="CF48" s="16"/>
      <c r="CG48" s="16"/>
      <c r="CH48" s="16"/>
      <c r="CI48" s="16"/>
      <c r="CJ48" s="16"/>
      <c r="CK48" s="16"/>
      <c r="CL48" s="16"/>
      <c r="CM48" s="17"/>
      <c r="CN48" s="48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08" s="6" customFormat="1" ht="36" customHeight="1">
      <c r="A49" s="11" t="s">
        <v>53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54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113.06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242.9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57" t="s">
        <v>172</v>
      </c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</row>
    <row r="50" spans="1:108" s="6" customFormat="1" ht="35.25" customHeight="1">
      <c r="A50" s="11" t="s">
        <v>55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22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30700.14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27057.1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54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s="6" customFormat="1" ht="45" customHeight="1">
      <c r="A51" s="11" t="s">
        <v>56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106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/>
      <c r="BU51" s="16"/>
      <c r="BV51" s="16"/>
      <c r="BW51" s="16"/>
      <c r="BX51" s="16"/>
      <c r="BY51" s="16"/>
      <c r="BZ51" s="16"/>
      <c r="CA51" s="16"/>
      <c r="CB51" s="16"/>
      <c r="CC51" s="17"/>
      <c r="CD51" s="15"/>
      <c r="CE51" s="16"/>
      <c r="CF51" s="16"/>
      <c r="CG51" s="16"/>
      <c r="CH51" s="16"/>
      <c r="CI51" s="16"/>
      <c r="CJ51" s="16"/>
      <c r="CK51" s="16"/>
      <c r="CL51" s="16"/>
      <c r="CM51" s="17"/>
      <c r="CN51" s="48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08" s="6" customFormat="1" ht="31.5" customHeight="1">
      <c r="A52" s="11" t="s">
        <v>57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107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60">
        <v>7200</v>
      </c>
      <c r="BU52" s="61"/>
      <c r="BV52" s="61"/>
      <c r="BW52" s="61"/>
      <c r="BX52" s="61"/>
      <c r="BY52" s="61"/>
      <c r="BZ52" s="61"/>
      <c r="CA52" s="61"/>
      <c r="CB52" s="61"/>
      <c r="CC52" s="62"/>
      <c r="CD52" s="18">
        <v>24746.5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63" t="s">
        <v>154</v>
      </c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5"/>
    </row>
    <row r="53" spans="1:108" s="6" customFormat="1" ht="15" customHeight="1">
      <c r="A53" s="11" t="s">
        <v>58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108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60">
        <v>23800</v>
      </c>
      <c r="BU53" s="61"/>
      <c r="BV53" s="61"/>
      <c r="BW53" s="61"/>
      <c r="BX53" s="61"/>
      <c r="BY53" s="61"/>
      <c r="BZ53" s="61"/>
      <c r="CA53" s="61"/>
      <c r="CB53" s="61"/>
      <c r="CC53" s="62"/>
      <c r="CD53" s="18">
        <v>23800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15" customHeight="1">
      <c r="A54" s="11" t="s">
        <v>62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23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60">
        <v>6764.2</v>
      </c>
      <c r="BU54" s="61"/>
      <c r="BV54" s="61"/>
      <c r="BW54" s="61"/>
      <c r="BX54" s="61"/>
      <c r="BY54" s="61"/>
      <c r="BZ54" s="61"/>
      <c r="CA54" s="61"/>
      <c r="CB54" s="61"/>
      <c r="CC54" s="62"/>
      <c r="CD54" s="66">
        <v>6564</v>
      </c>
      <c r="CE54" s="67"/>
      <c r="CF54" s="67"/>
      <c r="CG54" s="67"/>
      <c r="CH54" s="67"/>
      <c r="CI54" s="67"/>
      <c r="CJ54" s="67"/>
      <c r="CK54" s="67"/>
      <c r="CL54" s="67"/>
      <c r="CM54" s="68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45" customHeight="1">
      <c r="A55" s="11" t="s">
        <v>109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24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60">
        <v>2506.1</v>
      </c>
      <c r="BU55" s="61"/>
      <c r="BV55" s="61"/>
      <c r="BW55" s="61"/>
      <c r="BX55" s="61"/>
      <c r="BY55" s="61"/>
      <c r="BZ55" s="61"/>
      <c r="CA55" s="61"/>
      <c r="CB55" s="61"/>
      <c r="CC55" s="62"/>
      <c r="CD55" s="18">
        <v>4506.3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57" t="s">
        <v>172</v>
      </c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08" s="6" customFormat="1" ht="72.75" customHeight="1">
      <c r="A56" s="11" t="s">
        <v>110</v>
      </c>
      <c r="B56" s="12"/>
      <c r="C56" s="12"/>
      <c r="D56" s="12"/>
      <c r="E56" s="12"/>
      <c r="F56" s="12"/>
      <c r="G56" s="12"/>
      <c r="H56" s="12"/>
      <c r="I56" s="13"/>
      <c r="J56" s="5"/>
      <c r="K56" s="69" t="s">
        <v>59</v>
      </c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10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60">
        <v>2736.7</v>
      </c>
      <c r="BU56" s="61"/>
      <c r="BV56" s="61"/>
      <c r="BW56" s="61"/>
      <c r="BX56" s="61"/>
      <c r="BY56" s="61"/>
      <c r="BZ56" s="61"/>
      <c r="CA56" s="61"/>
      <c r="CB56" s="61"/>
      <c r="CC56" s="62"/>
      <c r="CD56" s="18">
        <v>21398.4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51" t="s">
        <v>154</v>
      </c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3"/>
    </row>
    <row r="57" spans="1:108" s="6" customFormat="1" ht="30" customHeight="1">
      <c r="A57" s="11" t="s">
        <v>111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60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61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409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461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48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0"/>
    </row>
    <row r="58" spans="1:108" s="6" customFormat="1" ht="111.75" customHeight="1">
      <c r="A58" s="11" t="s">
        <v>112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63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/>
      <c r="BU58" s="16"/>
      <c r="BV58" s="16"/>
      <c r="BW58" s="16"/>
      <c r="BX58" s="16"/>
      <c r="BY58" s="16"/>
      <c r="BZ58" s="16"/>
      <c r="CA58" s="16"/>
      <c r="CB58" s="16"/>
      <c r="CC58" s="17"/>
      <c r="CD58" s="15"/>
      <c r="CE58" s="16"/>
      <c r="CF58" s="16"/>
      <c r="CG58" s="16"/>
      <c r="CH58" s="16"/>
      <c r="CI58" s="16"/>
      <c r="CJ58" s="16"/>
      <c r="CK58" s="16"/>
      <c r="CL58" s="16"/>
      <c r="CM58" s="17"/>
      <c r="CN58" s="48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0"/>
    </row>
    <row r="59" spans="1:108" s="6" customFormat="1" ht="30" customHeight="1">
      <c r="A59" s="11" t="s">
        <v>113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114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BT60+BT61</f>
        <v>1714.4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f>CD60+CD61</f>
        <v>5681.1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48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0"/>
    </row>
    <row r="60" spans="1:108" s="6" customFormat="1" ht="34.5" customHeight="1">
      <c r="A60" s="11" t="s">
        <v>124</v>
      </c>
      <c r="B60" s="12"/>
      <c r="C60" s="12"/>
      <c r="D60" s="12"/>
      <c r="E60" s="12"/>
      <c r="F60" s="12"/>
      <c r="G60" s="12"/>
      <c r="H60" s="12"/>
      <c r="I60" s="13"/>
      <c r="J60" s="5"/>
      <c r="K60" s="49" t="s">
        <v>123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50"/>
      <c r="BI60" s="15" t="s">
        <v>5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60">
        <v>1714.4</v>
      </c>
      <c r="BU60" s="61"/>
      <c r="BV60" s="61"/>
      <c r="BW60" s="61"/>
      <c r="BX60" s="61"/>
      <c r="BY60" s="61"/>
      <c r="BZ60" s="61"/>
      <c r="CA60" s="61"/>
      <c r="CB60" s="61"/>
      <c r="CC60" s="62"/>
      <c r="CD60" s="18">
        <v>1462.6</v>
      </c>
      <c r="CE60" s="19"/>
      <c r="CF60" s="19"/>
      <c r="CG60" s="19"/>
      <c r="CH60" s="19"/>
      <c r="CI60" s="19"/>
      <c r="CJ60" s="19"/>
      <c r="CK60" s="19"/>
      <c r="CL60" s="19"/>
      <c r="CM60" s="20"/>
      <c r="CN60" s="51" t="s">
        <v>153</v>
      </c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3"/>
    </row>
    <row r="61" spans="1:108" s="6" customFormat="1" ht="34.5" customHeight="1">
      <c r="A61" s="11" t="s">
        <v>151</v>
      </c>
      <c r="B61" s="12"/>
      <c r="C61" s="12"/>
      <c r="D61" s="12"/>
      <c r="E61" s="12"/>
      <c r="F61" s="12"/>
      <c r="G61" s="12"/>
      <c r="H61" s="12"/>
      <c r="I61" s="13"/>
      <c r="J61" s="5"/>
      <c r="K61" s="49" t="s">
        <v>152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5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8">
        <v>0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18">
        <v>4218.5</v>
      </c>
      <c r="CE61" s="19"/>
      <c r="CF61" s="19"/>
      <c r="CG61" s="19"/>
      <c r="CH61" s="19"/>
      <c r="CI61" s="19"/>
      <c r="CJ61" s="19"/>
      <c r="CK61" s="19"/>
      <c r="CL61" s="19"/>
      <c r="CM61" s="20"/>
      <c r="CN61" s="54" t="s">
        <v>172</v>
      </c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</row>
    <row r="62" spans="1:108" s="6" customFormat="1" ht="45" customHeight="1">
      <c r="A62" s="11" t="s">
        <v>15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25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5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>
        <v>0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0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48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50"/>
    </row>
    <row r="63" spans="1:108" s="6" customFormat="1" ht="30" customHeight="1">
      <c r="A63" s="11" t="s">
        <v>16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64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5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>
        <f>BT22+BT24+BT26+5319.7</f>
        <v>57258.3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f>CD22+CD24+CD26+3525.2</f>
        <v>50645.79999999999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45" customHeight="1">
      <c r="A64" s="11" t="s">
        <v>17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65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5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8">
        <v>275541.93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v>248637.1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48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6" customFormat="1" ht="30" customHeight="1">
      <c r="A65" s="11" t="s">
        <v>7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115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66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>
        <v>151.751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60">
        <v>137.74</v>
      </c>
      <c r="CE65" s="61"/>
      <c r="CF65" s="61"/>
      <c r="CG65" s="61"/>
      <c r="CH65" s="61"/>
      <c r="CI65" s="61"/>
      <c r="CJ65" s="61"/>
      <c r="CK65" s="61"/>
      <c r="CL65" s="61"/>
      <c r="CM65" s="62"/>
      <c r="CN65" s="48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</row>
    <row r="66" spans="1:108" s="6" customFormat="1" ht="65.25" customHeight="1">
      <c r="A66" s="11" t="s">
        <v>47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116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5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8">
        <v>0.00181575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0.0018005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48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0"/>
    </row>
    <row r="67" spans="1:108" s="6" customFormat="1" ht="57" customHeight="1">
      <c r="A67" s="11" t="s">
        <v>26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68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38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 t="s">
        <v>38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5" t="s">
        <v>38</v>
      </c>
      <c r="CE67" s="16"/>
      <c r="CF67" s="16"/>
      <c r="CG67" s="16"/>
      <c r="CH67" s="16"/>
      <c r="CI67" s="16"/>
      <c r="CJ67" s="16"/>
      <c r="CK67" s="16"/>
      <c r="CL67" s="16"/>
      <c r="CM67" s="17"/>
      <c r="CN67" s="42" t="s">
        <v>38</v>
      </c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0" customHeight="1">
      <c r="A68" s="11" t="s">
        <v>6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69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70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8">
        <v>187175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187175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15" customHeight="1">
      <c r="A69" s="11" t="s">
        <v>71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72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73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8">
        <v>496.2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513.99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30" customHeight="1">
      <c r="A70" s="11" t="s">
        <v>155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156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73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8">
        <v>33.2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33.2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30" customHeight="1">
      <c r="A71" s="11" t="s">
        <v>157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158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73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8">
        <v>463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v>480.79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30" customHeight="1">
      <c r="A72" s="11" t="s">
        <v>74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75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76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8">
        <v>4307.6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4431.8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7.5" customHeight="1">
      <c r="A73" s="11" t="s">
        <v>159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160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76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8">
        <v>2365.7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2473.5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40.5" customHeight="1">
      <c r="A74" s="11" t="s">
        <v>161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162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8">
        <v>1941.9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v>1958.3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30" customHeight="1">
      <c r="A75" s="11" t="s">
        <v>77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78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8">
        <f>BT76+BT77</f>
        <v>8147.9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f>CD76+CD77</f>
        <v>8574.1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52.5" customHeight="1">
      <c r="A76" s="11" t="s">
        <v>163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164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76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8">
        <v>98.4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117.6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63" t="s">
        <v>165</v>
      </c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5"/>
    </row>
    <row r="77" spans="1:108" s="6" customFormat="1" ht="30" customHeight="1">
      <c r="A77" s="11" t="s">
        <v>166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167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76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8">
        <v>8049.5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8456.5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6" customFormat="1" ht="15" customHeight="1">
      <c r="A78" s="11" t="s">
        <v>79</v>
      </c>
      <c r="B78" s="12"/>
      <c r="C78" s="12"/>
      <c r="D78" s="12"/>
      <c r="E78" s="12"/>
      <c r="F78" s="12"/>
      <c r="G78" s="12"/>
      <c r="H78" s="12"/>
      <c r="I78" s="13"/>
      <c r="J78" s="5"/>
      <c r="K78" s="14" t="s">
        <v>80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"/>
      <c r="BI78" s="15" t="s">
        <v>81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1564.62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70">
        <v>1610.358</v>
      </c>
      <c r="CE78" s="71"/>
      <c r="CF78" s="71"/>
      <c r="CG78" s="71"/>
      <c r="CH78" s="71"/>
      <c r="CI78" s="71"/>
      <c r="CJ78" s="71"/>
      <c r="CK78" s="71"/>
      <c r="CL78" s="71"/>
      <c r="CM78" s="72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6" customFormat="1" ht="30" customHeight="1">
      <c r="A79" s="11" t="s">
        <v>168</v>
      </c>
      <c r="B79" s="12"/>
      <c r="C79" s="12"/>
      <c r="D79" s="12"/>
      <c r="E79" s="12"/>
      <c r="F79" s="12"/>
      <c r="G79" s="12"/>
      <c r="H79" s="12"/>
      <c r="I79" s="13"/>
      <c r="J79" s="5"/>
      <c r="K79" s="14" t="s">
        <v>169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"/>
      <c r="BI79" s="15" t="s">
        <v>81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18">
        <v>741.76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v>776.013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21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3"/>
    </row>
    <row r="80" spans="1:108" s="6" customFormat="1" ht="30" customHeight="1">
      <c r="A80" s="11" t="s">
        <v>170</v>
      </c>
      <c r="B80" s="12"/>
      <c r="C80" s="12"/>
      <c r="D80" s="12"/>
      <c r="E80" s="12"/>
      <c r="F80" s="12"/>
      <c r="G80" s="12"/>
      <c r="H80" s="12"/>
      <c r="I80" s="13"/>
      <c r="J80" s="5"/>
      <c r="K80" s="14" t="s">
        <v>171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7"/>
      <c r="BI80" s="15" t="s">
        <v>81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18">
        <v>822.86</v>
      </c>
      <c r="BU80" s="19"/>
      <c r="BV80" s="19"/>
      <c r="BW80" s="19"/>
      <c r="BX80" s="19"/>
      <c r="BY80" s="19"/>
      <c r="BZ80" s="19"/>
      <c r="CA80" s="19"/>
      <c r="CB80" s="19"/>
      <c r="CC80" s="20"/>
      <c r="CD80" s="18">
        <v>834.345</v>
      </c>
      <c r="CE80" s="19"/>
      <c r="CF80" s="19"/>
      <c r="CG80" s="19"/>
      <c r="CH80" s="19"/>
      <c r="CI80" s="19"/>
      <c r="CJ80" s="19"/>
      <c r="CK80" s="19"/>
      <c r="CL80" s="19"/>
      <c r="CM80" s="20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</row>
    <row r="81" spans="1:108" s="6" customFormat="1" ht="15" customHeight="1">
      <c r="A81" s="11" t="s">
        <v>82</v>
      </c>
      <c r="B81" s="12"/>
      <c r="C81" s="12"/>
      <c r="D81" s="12"/>
      <c r="E81" s="12"/>
      <c r="F81" s="12"/>
      <c r="G81" s="12"/>
      <c r="H81" s="12"/>
      <c r="I81" s="13"/>
      <c r="J81" s="5"/>
      <c r="K81" s="14" t="s">
        <v>83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7"/>
      <c r="BI81" s="15" t="s">
        <v>67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18">
        <v>66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8">
        <v>67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3"/>
    </row>
    <row r="82" spans="1:108" s="6" customFormat="1" ht="70.5" customHeight="1">
      <c r="A82" s="11" t="s">
        <v>84</v>
      </c>
      <c r="B82" s="12"/>
      <c r="C82" s="12"/>
      <c r="D82" s="12"/>
      <c r="E82" s="12"/>
      <c r="F82" s="12"/>
      <c r="G82" s="12"/>
      <c r="H82" s="12"/>
      <c r="I82" s="13"/>
      <c r="J82" s="5"/>
      <c r="K82" s="14" t="s">
        <v>85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7"/>
      <c r="BI82" s="15" t="s">
        <v>5</v>
      </c>
      <c r="BJ82" s="16"/>
      <c r="BK82" s="16"/>
      <c r="BL82" s="16"/>
      <c r="BM82" s="16"/>
      <c r="BN82" s="16"/>
      <c r="BO82" s="16"/>
      <c r="BP82" s="16"/>
      <c r="BQ82" s="16"/>
      <c r="BR82" s="16"/>
      <c r="BS82" s="17"/>
      <c r="BT82" s="18">
        <f>31000+57319.9</f>
        <v>88319.9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>
        <v>102755.4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63" t="s">
        <v>177</v>
      </c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5"/>
    </row>
    <row r="83" spans="1:108" s="6" customFormat="1" ht="79.5" customHeight="1">
      <c r="A83" s="11" t="s">
        <v>86</v>
      </c>
      <c r="B83" s="12"/>
      <c r="C83" s="12"/>
      <c r="D83" s="12"/>
      <c r="E83" s="12"/>
      <c r="F83" s="12"/>
      <c r="G83" s="12"/>
      <c r="H83" s="12"/>
      <c r="I83" s="13"/>
      <c r="J83" s="5"/>
      <c r="K83" s="14" t="s">
        <v>87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7"/>
      <c r="BI83" s="15" t="s">
        <v>5</v>
      </c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BT83" s="18">
        <v>57319.9</v>
      </c>
      <c r="BU83" s="19"/>
      <c r="BV83" s="19"/>
      <c r="BW83" s="19"/>
      <c r="BX83" s="19"/>
      <c r="BY83" s="19"/>
      <c r="BZ83" s="19"/>
      <c r="CA83" s="19"/>
      <c r="CB83" s="19"/>
      <c r="CC83" s="20"/>
      <c r="CD83" s="18">
        <f>9197.4+32604.7</f>
        <v>41802.1</v>
      </c>
      <c r="CE83" s="19"/>
      <c r="CF83" s="19"/>
      <c r="CG83" s="19"/>
      <c r="CH83" s="19"/>
      <c r="CI83" s="19"/>
      <c r="CJ83" s="19"/>
      <c r="CK83" s="19"/>
      <c r="CL83" s="19"/>
      <c r="CM83" s="20"/>
      <c r="CN83" s="63" t="s">
        <v>176</v>
      </c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5"/>
    </row>
    <row r="84" spans="1:129" s="6" customFormat="1" ht="45" customHeight="1">
      <c r="A84" s="11" t="s">
        <v>88</v>
      </c>
      <c r="B84" s="12"/>
      <c r="C84" s="12"/>
      <c r="D84" s="12"/>
      <c r="E84" s="12"/>
      <c r="F84" s="12"/>
      <c r="G84" s="12"/>
      <c r="H84" s="12"/>
      <c r="I84" s="13"/>
      <c r="J84" s="5"/>
      <c r="K84" s="14" t="s">
        <v>89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7"/>
      <c r="BI84" s="15" t="s">
        <v>67</v>
      </c>
      <c r="BJ84" s="16"/>
      <c r="BK84" s="16"/>
      <c r="BL84" s="16"/>
      <c r="BM84" s="16"/>
      <c r="BN84" s="16"/>
      <c r="BO84" s="16"/>
      <c r="BP84" s="16"/>
      <c r="BQ84" s="16"/>
      <c r="BR84" s="16"/>
      <c r="BS84" s="17"/>
      <c r="BT84" s="18">
        <v>16.96</v>
      </c>
      <c r="BU84" s="19"/>
      <c r="BV84" s="19"/>
      <c r="BW84" s="19"/>
      <c r="BX84" s="19"/>
      <c r="BY84" s="19"/>
      <c r="BZ84" s="19"/>
      <c r="CA84" s="19"/>
      <c r="CB84" s="19"/>
      <c r="CC84" s="20"/>
      <c r="CD84" s="15" t="s">
        <v>38</v>
      </c>
      <c r="CE84" s="16"/>
      <c r="CF84" s="16"/>
      <c r="CG84" s="16"/>
      <c r="CH84" s="16"/>
      <c r="CI84" s="16"/>
      <c r="CJ84" s="16"/>
      <c r="CK84" s="16"/>
      <c r="CL84" s="16"/>
      <c r="CM84" s="17"/>
      <c r="CN84" s="42" t="s">
        <v>38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4"/>
      <c r="DY84" s="8"/>
    </row>
    <row r="85" ht="15" customHeight="1"/>
    <row r="86" s="1" customFormat="1" ht="12.75">
      <c r="G86" s="1" t="s">
        <v>18</v>
      </c>
    </row>
    <row r="87" spans="1:108" s="1" customFormat="1" ht="68.25" customHeight="1">
      <c r="A87" s="73" t="s">
        <v>90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</row>
    <row r="88" spans="1:108" s="1" customFormat="1" ht="25.5" customHeight="1">
      <c r="A88" s="73" t="s">
        <v>91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</row>
    <row r="89" spans="1:108" s="1" customFormat="1" ht="25.5" customHeight="1">
      <c r="A89" s="73" t="s">
        <v>117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</row>
    <row r="90" spans="1:108" s="1" customFormat="1" ht="25.5" customHeight="1">
      <c r="A90" s="73" t="s">
        <v>92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</row>
    <row r="91" spans="1:108" s="1" customFormat="1" ht="25.5" customHeight="1">
      <c r="A91" s="73" t="s">
        <v>93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</row>
    <row r="92" ht="3" customHeight="1"/>
  </sheetData>
  <sheetProtection/>
  <mergeCells count="430">
    <mergeCell ref="A87:DD87"/>
    <mergeCell ref="A88:DD88"/>
    <mergeCell ref="A89:DD89"/>
    <mergeCell ref="A90:DD90"/>
    <mergeCell ref="A91:DD91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H61"/>
    <mergeCell ref="BI61:BS61"/>
    <mergeCell ref="BT61:CC61"/>
    <mergeCell ref="CD61:CM61"/>
    <mergeCell ref="CN61:DD61"/>
    <mergeCell ref="A60:I60"/>
    <mergeCell ref="K60:BH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71:I71"/>
    <mergeCell ref="K71:BG71"/>
    <mergeCell ref="BI71:BS71"/>
    <mergeCell ref="BT71:CC71"/>
    <mergeCell ref="CD71:CM71"/>
    <mergeCell ref="CN71:DD71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BI77:BS77"/>
    <mergeCell ref="BT77:CC77"/>
    <mergeCell ref="CD77:CM77"/>
    <mergeCell ref="CN77:DD77"/>
    <mergeCell ref="A80:I80"/>
    <mergeCell ref="K80:BG80"/>
    <mergeCell ref="BI80:BS80"/>
    <mergeCell ref="BT80:CC80"/>
    <mergeCell ref="CD80:CM80"/>
    <mergeCell ref="CN80:DD80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2016-03-31T05:48:55Z</cp:lastPrinted>
  <dcterms:created xsi:type="dcterms:W3CDTF">2010-05-19T10:50:44Z</dcterms:created>
  <dcterms:modified xsi:type="dcterms:W3CDTF">2016-04-26T04:54:00Z</dcterms:modified>
  <cp:category/>
  <cp:version/>
  <cp:contentType/>
  <cp:contentStatus/>
</cp:coreProperties>
</file>